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2026\ITB for Supply and Delivery of Emergency Shelter, Tents and Household Items\ITB Docs\"/>
    </mc:Choice>
  </mc:AlternateContent>
  <xr:revisionPtr revIDLastSave="0" documentId="13_ncr:1_{B45A6C49-B580-4942-8ECE-448A4B2A0836}" xr6:coauthVersionLast="47" xr6:coauthVersionMax="47" xr10:uidLastSave="{00000000-0000-0000-0000-000000000000}"/>
  <bookViews>
    <workbookView xWindow="-120" yWindow="-120" windowWidth="29040" windowHeight="15720" xr2:uid="{00000000-000D-0000-FFFF-FFFF00000000}"/>
  </bookViews>
  <sheets>
    <sheet name="Lot 01 Emergency Shelter Item" sheetId="9" r:id="rId1"/>
    <sheet name="Lot 02 Tents" sheetId="4" r:id="rId2"/>
    <sheet name="Lot 03 Household Items"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b" localSheetId="0">'[1]Water Demand'!#REF!</definedName>
    <definedName name="\b" localSheetId="2">'[1]Water Demand'!#REF!</definedName>
    <definedName name="\b">#REF!</definedName>
    <definedName name="\berr" localSheetId="0">'[1]Water Demand'!#REF!</definedName>
    <definedName name="\berr" localSheetId="2">'[1]Water Demand'!#REF!</definedName>
    <definedName name="\berr">#REF!</definedName>
    <definedName name="\c" localSheetId="0">'[1]Water Demand'!#REF!</definedName>
    <definedName name="\c" localSheetId="2">'[1]Water Demand'!#REF!</definedName>
    <definedName name="\c">#REF!</definedName>
    <definedName name="\cerr" localSheetId="0">'[1]Water Demand'!#REF!</definedName>
    <definedName name="\cerr" localSheetId="2">'[1]Water Demand'!#REF!</definedName>
    <definedName name="\cerr">#REF!</definedName>
    <definedName name="_02Z1">[2]Program_Requests!#REF!</definedName>
    <definedName name="_LN1" localSheetId="0">'[1]Water Demand'!#REF!</definedName>
    <definedName name="_LN1" localSheetId="2">'[1]Water Demand'!#REF!</definedName>
    <definedName name="_LN1">#REF!</definedName>
    <definedName name="_LN10" localSheetId="0">'[1]Water Demand'!#REF!</definedName>
    <definedName name="_LN10" localSheetId="2">'[1]Water Demand'!#REF!</definedName>
    <definedName name="_LN10">#REF!</definedName>
    <definedName name="_LN11" localSheetId="0">'[1]Water Demand'!#REF!</definedName>
    <definedName name="_LN11" localSheetId="2">'[1]Water Demand'!#REF!</definedName>
    <definedName name="_LN11">#REF!</definedName>
    <definedName name="_LN12" localSheetId="0">'[1]Water Demand'!#REF!</definedName>
    <definedName name="_LN12" localSheetId="2">'[1]Water Demand'!#REF!</definedName>
    <definedName name="_LN12">#REF!</definedName>
    <definedName name="_LN13" localSheetId="0">'[1]Water Demand'!#REF!</definedName>
    <definedName name="_LN13" localSheetId="2">'[1]Water Demand'!#REF!</definedName>
    <definedName name="_LN13">#REF!</definedName>
    <definedName name="_LN14" localSheetId="0">'[1]Water Demand'!#REF!</definedName>
    <definedName name="_LN14" localSheetId="2">'[1]Water Demand'!#REF!</definedName>
    <definedName name="_LN14">#REF!</definedName>
    <definedName name="_LN15" localSheetId="0">'[1]Water Demand'!#REF!</definedName>
    <definedName name="_LN15" localSheetId="2">'[1]Water Demand'!#REF!</definedName>
    <definedName name="_LN15">#REF!</definedName>
    <definedName name="_LN16" localSheetId="0">'[1]Water Demand'!#REF!</definedName>
    <definedName name="_LN16" localSheetId="2">'[1]Water Demand'!#REF!</definedName>
    <definedName name="_LN16">#REF!</definedName>
    <definedName name="_LN17" localSheetId="0">'[1]Water Demand'!#REF!</definedName>
    <definedName name="_LN17" localSheetId="2">'[1]Water Demand'!#REF!</definedName>
    <definedName name="_LN17">#REF!</definedName>
    <definedName name="_LN18" localSheetId="0">'[1]Water Demand'!#REF!</definedName>
    <definedName name="_LN18" localSheetId="2">'[1]Water Demand'!#REF!</definedName>
    <definedName name="_LN18">#REF!</definedName>
    <definedName name="_LN19" localSheetId="0">'[1]Water Demand'!#REF!</definedName>
    <definedName name="_LN19" localSheetId="2">'[1]Water Demand'!#REF!</definedName>
    <definedName name="_LN19">#REF!</definedName>
    <definedName name="_LN2" localSheetId="0">'[1]Water Demand'!#REF!</definedName>
    <definedName name="_LN2" localSheetId="2">'[1]Water Demand'!#REF!</definedName>
    <definedName name="_LN2">#REF!</definedName>
    <definedName name="_LN20" localSheetId="0">'[1]Water Demand'!#REF!</definedName>
    <definedName name="_LN20" localSheetId="2">'[1]Water Demand'!#REF!</definedName>
    <definedName name="_LN20">#REF!</definedName>
    <definedName name="_LN21" localSheetId="0">'[1]Water Demand'!#REF!</definedName>
    <definedName name="_LN21" localSheetId="2">'[1]Water Demand'!#REF!</definedName>
    <definedName name="_LN21">#REF!</definedName>
    <definedName name="_LN23" localSheetId="0">'[1]Water Demand'!#REF!</definedName>
    <definedName name="_LN23" localSheetId="2">'[1]Water Demand'!#REF!</definedName>
    <definedName name="_LN23">#REF!</definedName>
    <definedName name="_LN24" localSheetId="0">'[1]Water Demand'!#REF!</definedName>
    <definedName name="_LN24" localSheetId="2">'[1]Water Demand'!#REF!</definedName>
    <definedName name="_LN24">#REF!</definedName>
    <definedName name="_LN25" localSheetId="0">'[1]Water Demand'!#REF!</definedName>
    <definedName name="_LN25" localSheetId="2">'[1]Water Demand'!#REF!</definedName>
    <definedName name="_LN25">#REF!</definedName>
    <definedName name="_LN26" localSheetId="0">'[1]Water Demand'!#REF!</definedName>
    <definedName name="_LN26" localSheetId="2">'[1]Water Demand'!#REF!</definedName>
    <definedName name="_LN26">#REF!</definedName>
    <definedName name="_LN27" localSheetId="0">'[1]Water Demand'!#REF!</definedName>
    <definedName name="_LN27" localSheetId="2">'[1]Water Demand'!#REF!</definedName>
    <definedName name="_LN27">#REF!</definedName>
    <definedName name="_LN28" localSheetId="0">'[1]Water Demand'!#REF!</definedName>
    <definedName name="_LN28" localSheetId="2">'[1]Water Demand'!#REF!</definedName>
    <definedName name="_LN28">#REF!</definedName>
    <definedName name="_LN29" localSheetId="0">'[1]Water Demand'!#REF!</definedName>
    <definedName name="_LN29" localSheetId="2">'[1]Water Demand'!#REF!</definedName>
    <definedName name="_LN29">#REF!</definedName>
    <definedName name="_LN30" localSheetId="0">'[1]Water Demand'!#REF!</definedName>
    <definedName name="_LN30" localSheetId="2">'[1]Water Demand'!#REF!</definedName>
    <definedName name="_LN30">#REF!</definedName>
    <definedName name="_LN31" localSheetId="0">'[1]Water Demand'!#REF!</definedName>
    <definedName name="_LN31" localSheetId="2">'[1]Water Demand'!#REF!</definedName>
    <definedName name="_LN31">#REF!</definedName>
    <definedName name="_LN32" localSheetId="0">'[1]Water Demand'!#REF!</definedName>
    <definedName name="_LN32" localSheetId="2">'[1]Water Demand'!#REF!</definedName>
    <definedName name="_LN32">#REF!</definedName>
    <definedName name="_LN33" localSheetId="0">'[1]Water Demand'!#REF!</definedName>
    <definedName name="_LN33" localSheetId="2">'[1]Water Demand'!#REF!</definedName>
    <definedName name="_LN33">#REF!</definedName>
    <definedName name="_LN34" localSheetId="0">'[1]Water Demand'!#REF!</definedName>
    <definedName name="_LN34" localSheetId="2">'[1]Water Demand'!#REF!</definedName>
    <definedName name="_LN34">#REF!</definedName>
    <definedName name="_LN35" localSheetId="0">'[1]Water Demand'!#REF!</definedName>
    <definedName name="_LN35" localSheetId="2">'[1]Water Demand'!#REF!</definedName>
    <definedName name="_LN35">#REF!</definedName>
    <definedName name="_LN36" localSheetId="0">'[1]Water Demand'!#REF!</definedName>
    <definedName name="_LN36" localSheetId="2">'[1]Water Demand'!#REF!</definedName>
    <definedName name="_LN36">#REF!</definedName>
    <definedName name="_LN37" localSheetId="0">'[1]Water Demand'!#REF!</definedName>
    <definedName name="_LN37" localSheetId="2">'[1]Water Demand'!#REF!</definedName>
    <definedName name="_LN37">#REF!</definedName>
    <definedName name="_LN38" localSheetId="0">'[1]Water Demand'!#REF!</definedName>
    <definedName name="_LN38" localSheetId="2">'[1]Water Demand'!#REF!</definedName>
    <definedName name="_LN38">#REF!</definedName>
    <definedName name="_LN39" localSheetId="0">'[1]Water Demand'!#REF!</definedName>
    <definedName name="_LN39" localSheetId="2">'[1]Water Demand'!#REF!</definedName>
    <definedName name="_LN39">#REF!</definedName>
    <definedName name="_LN40" localSheetId="0">'[1]Water Demand'!#REF!</definedName>
    <definedName name="_LN40" localSheetId="2">'[1]Water Demand'!#REF!</definedName>
    <definedName name="_LN40">#REF!</definedName>
    <definedName name="_LN41" localSheetId="0">'[1]Water Demand'!#REF!</definedName>
    <definedName name="_LN41" localSheetId="2">'[1]Water Demand'!#REF!</definedName>
    <definedName name="_LN41">#REF!</definedName>
    <definedName name="_LN42" localSheetId="0">'[1]Water Demand'!#REF!</definedName>
    <definedName name="_LN42" localSheetId="2">'[1]Water Demand'!#REF!</definedName>
    <definedName name="_LN42">#REF!</definedName>
    <definedName name="_LN43" localSheetId="0">'[1]Water Demand'!#REF!</definedName>
    <definedName name="_LN43" localSheetId="2">'[1]Water Demand'!#REF!</definedName>
    <definedName name="_LN43">#REF!</definedName>
    <definedName name="_LN44" localSheetId="0">'[1]Water Demand'!#REF!</definedName>
    <definedName name="_LN44" localSheetId="2">'[1]Water Demand'!#REF!</definedName>
    <definedName name="_LN44">#REF!</definedName>
    <definedName name="_LN45" localSheetId="0">'[1]Water Demand'!#REF!</definedName>
    <definedName name="_LN45" localSheetId="2">'[1]Water Demand'!#REF!</definedName>
    <definedName name="_LN45">#REF!</definedName>
    <definedName name="_LN46" localSheetId="0">'[1]Water Demand'!#REF!</definedName>
    <definedName name="_LN46" localSheetId="2">'[1]Water Demand'!#REF!</definedName>
    <definedName name="_LN46">#REF!</definedName>
    <definedName name="_LN47" localSheetId="0">'[1]Water Demand'!#REF!</definedName>
    <definedName name="_LN47" localSheetId="2">'[1]Water Demand'!#REF!</definedName>
    <definedName name="_LN47">#REF!</definedName>
    <definedName name="_LN48" localSheetId="0">'[1]Water Demand'!#REF!</definedName>
    <definedName name="_LN48" localSheetId="2">'[1]Water Demand'!#REF!</definedName>
    <definedName name="_LN48">#REF!</definedName>
    <definedName name="_LN49" localSheetId="0">'[1]Water Demand'!#REF!</definedName>
    <definedName name="_LN49" localSheetId="2">'[1]Water Demand'!#REF!</definedName>
    <definedName name="_LN49">#REF!</definedName>
    <definedName name="_LN50" localSheetId="0">'[1]Water Demand'!#REF!</definedName>
    <definedName name="_LN50" localSheetId="2">'[1]Water Demand'!#REF!</definedName>
    <definedName name="_LN50">#REF!</definedName>
    <definedName name="_LN9" localSheetId="0">'[1]Water Demand'!#REF!</definedName>
    <definedName name="_LN9" localSheetId="2">'[1]Water Demand'!#REF!</definedName>
    <definedName name="_LN9">#REF!</definedName>
    <definedName name="a">#REF!</definedName>
    <definedName name="Abb">#REF!</definedName>
    <definedName name="AFA">#REF!</definedName>
    <definedName name="ahmed">'[1]Water Demand'!#REF!</definedName>
    <definedName name="ALDS">#REF!</definedName>
    <definedName name="ALEKAM">#REF!</definedName>
    <definedName name="Am">#REF!</definedName>
    <definedName name="As">#REF!</definedName>
    <definedName name="Asm">#REF!</definedName>
    <definedName name="b">#REF!</definedName>
    <definedName name="Barry">#REF!</definedName>
    <definedName name="bb">#REF!</definedName>
    <definedName name="be">#REF!</definedName>
    <definedName name="Beta">#REF!</definedName>
    <definedName name="budget">'[3]Budget Line Item'!#REF!</definedName>
    <definedName name="BudgetBySector">#REF!</definedName>
    <definedName name="bw">#REF!</definedName>
    <definedName name="cc">#REF!</definedName>
    <definedName name="Ch">#REF!</definedName>
    <definedName name="CONTROL_OFF">'[4]STAFF SUMMARY'!$BT$7</definedName>
    <definedName name="conv">#REF!</definedName>
    <definedName name="countryCol">#REF!</definedName>
    <definedName name="countryStart">#REF!</definedName>
    <definedName name="CRITERIA1" localSheetId="0">'[1]Water Demand'!#REF!</definedName>
    <definedName name="CRITERIA1" localSheetId="2">'[1]Water Demand'!#REF!</definedName>
    <definedName name="CRITERIA1">#REF!</definedName>
    <definedName name="CRITERIA10" localSheetId="0">'[1]Water Demand'!#REF!</definedName>
    <definedName name="CRITERIA10" localSheetId="2">'[1]Water Demand'!#REF!</definedName>
    <definedName name="CRITERIA10">#REF!</definedName>
    <definedName name="CRITERIA11" localSheetId="0">'[1]Water Demand'!#REF!</definedName>
    <definedName name="CRITERIA11" localSheetId="2">'[1]Water Demand'!#REF!</definedName>
    <definedName name="CRITERIA11">#REF!</definedName>
    <definedName name="CRITERIA12" localSheetId="0">'[1]Water Demand'!#REF!</definedName>
    <definedName name="CRITERIA12" localSheetId="2">'[1]Water Demand'!#REF!</definedName>
    <definedName name="CRITERIA12">#REF!</definedName>
    <definedName name="CRITERIA13" localSheetId="0">'[1]Water Demand'!#REF!</definedName>
    <definedName name="CRITERIA13" localSheetId="2">'[1]Water Demand'!#REF!</definedName>
    <definedName name="CRITERIA13">#REF!</definedName>
    <definedName name="CRITERIA14" localSheetId="0">'[1]Water Demand'!#REF!</definedName>
    <definedName name="CRITERIA14" localSheetId="2">'[1]Water Demand'!#REF!</definedName>
    <definedName name="CRITERIA14">#REF!</definedName>
    <definedName name="CRITERIA15" localSheetId="0">'[1]Water Demand'!#REF!</definedName>
    <definedName name="CRITERIA15" localSheetId="2">'[1]Water Demand'!#REF!</definedName>
    <definedName name="CRITERIA15">#REF!</definedName>
    <definedName name="CRITERIA16" localSheetId="0">'[1]Water Demand'!#REF!</definedName>
    <definedName name="CRITERIA16" localSheetId="2">'[1]Water Demand'!#REF!</definedName>
    <definedName name="CRITERIA16">#REF!</definedName>
    <definedName name="CRITERIA17" localSheetId="0">'[1]Water Demand'!#REF!</definedName>
    <definedName name="CRITERIA17" localSheetId="2">'[1]Water Demand'!#REF!</definedName>
    <definedName name="CRITERIA17">#REF!</definedName>
    <definedName name="CRITERIA18" localSheetId="0">'[1]Water Demand'!#REF!</definedName>
    <definedName name="CRITERIA18" localSheetId="2">'[1]Water Demand'!#REF!</definedName>
    <definedName name="CRITERIA18">#REF!</definedName>
    <definedName name="CRITERIA189">'[1]Water Demand'!#REF!</definedName>
    <definedName name="CRITERIA19" localSheetId="0">'[1]Water Demand'!#REF!</definedName>
    <definedName name="CRITERIA19" localSheetId="2">'[1]Water Demand'!#REF!</definedName>
    <definedName name="CRITERIA19">#REF!</definedName>
    <definedName name="CRITERIA2" localSheetId="0">'[1]Water Demand'!#REF!</definedName>
    <definedName name="CRITERIA2" localSheetId="2">'[1]Water Demand'!#REF!</definedName>
    <definedName name="CRITERIA2">#REF!</definedName>
    <definedName name="CRITERIA20" localSheetId="0">'[1]Water Demand'!#REF!</definedName>
    <definedName name="CRITERIA20" localSheetId="2">'[1]Water Demand'!#REF!</definedName>
    <definedName name="CRITERIA20">#REF!</definedName>
    <definedName name="CRITERIA3" localSheetId="0">'[1]Water Demand'!#REF!</definedName>
    <definedName name="CRITERIA3" localSheetId="2">'[1]Water Demand'!#REF!</definedName>
    <definedName name="CRITERIA3">#REF!</definedName>
    <definedName name="CRITERIA5" localSheetId="0">'[1]Water Demand'!#REF!</definedName>
    <definedName name="CRITERIA5" localSheetId="2">'[1]Water Demand'!#REF!</definedName>
    <definedName name="CRITERIA5">#REF!</definedName>
    <definedName name="CRITERIA6" localSheetId="0">'[1]Water Demand'!#REF!</definedName>
    <definedName name="CRITERIA6" localSheetId="2">'[1]Water Demand'!#REF!</definedName>
    <definedName name="CRITERIA6">#REF!</definedName>
    <definedName name="CRITERIA7" localSheetId="0">'[1]Water Demand'!#REF!</definedName>
    <definedName name="CRITERIA7" localSheetId="2">'[1]Water Demand'!#REF!</definedName>
    <definedName name="CRITERIA7">#REF!</definedName>
    <definedName name="CRITERIA8" localSheetId="0">'[1]Water Demand'!#REF!</definedName>
    <definedName name="CRITERIA8" localSheetId="2">'[1]Water Demand'!#REF!</definedName>
    <definedName name="CRITERIA8">#REF!</definedName>
    <definedName name="CRITERIA9" localSheetId="0">'[1]Water Demand'!#REF!</definedName>
    <definedName name="CRITERIA9" localSheetId="2">'[1]Water Demand'!#REF!</definedName>
    <definedName name="CRITERIA9">#REF!</definedName>
    <definedName name="d">#REF!</definedName>
    <definedName name="Data">#REF!</definedName>
    <definedName name="_xlnm.Database">#REF!</definedName>
    <definedName name="Databases">#REF!</definedName>
    <definedName name="defaultcurr">#REF!</definedName>
    <definedName name="df">#REF!</definedName>
    <definedName name="District_Start">#REF!</definedName>
    <definedName name="EUR">#REF!</definedName>
    <definedName name="fcb">#REF!</definedName>
    <definedName name="FOCA">#REF!</definedName>
    <definedName name="fyb">#REF!</definedName>
    <definedName name="g">[5]ind_4!$A$2:$G$60</definedName>
    <definedName name="Gc">#REF!</definedName>
    <definedName name="HARD">#REF!</definedName>
    <definedName name="hb">#REF!</definedName>
    <definedName name="hf">#REF!</definedName>
    <definedName name="HF_Start">#REF!</definedName>
    <definedName name="hfghgfh">#REF!</definedName>
    <definedName name="hhh">#REF!</definedName>
    <definedName name="hm">#REF!</definedName>
    <definedName name="hs">#REF!</definedName>
    <definedName name="ICR">#REF!</definedName>
    <definedName name="ILST">#REF!</definedName>
    <definedName name="Implementing_Partner">#REF!</definedName>
    <definedName name="IR">#REF!</definedName>
    <definedName name="item6.1">#REF!</definedName>
    <definedName name="item6.1.1">#REF!</definedName>
    <definedName name="item6.1.2">#REF!</definedName>
    <definedName name="item6.1.3">#REF!</definedName>
    <definedName name="item6.1.4">#REF!</definedName>
    <definedName name="item6.2">#REF!</definedName>
    <definedName name="item6.2.1">#REF!</definedName>
    <definedName name="item6.2.2">#REF!</definedName>
    <definedName name="item6.3">#REF!</definedName>
    <definedName name="item6.3.1">#REF!</definedName>
    <definedName name="item6.3.2">#REF!</definedName>
    <definedName name="item6.3.3">#REF!</definedName>
    <definedName name="item6.4">#REF!</definedName>
    <definedName name="item6.4.1">#REF!</definedName>
    <definedName name="item6.4.2">#REF!</definedName>
    <definedName name="item6.5">#REF!</definedName>
    <definedName name="item6.5.1">#REF!</definedName>
    <definedName name="item6.5.2">#REF!</definedName>
    <definedName name="item6.6">#REF!</definedName>
    <definedName name="item6.6.1">#REF!</definedName>
    <definedName name="item6.6.2">#REF!</definedName>
    <definedName name="item6.6.3">#REF!</definedName>
    <definedName name="Item6.6.4">#REF!</definedName>
    <definedName name="item6.6.5">#REF!</definedName>
    <definedName name="item6.7">#REF!</definedName>
    <definedName name="jj\">#REF!</definedName>
    <definedName name="k">[5]ind_3!$A$2:$M$60</definedName>
    <definedName name="LINE1" localSheetId="0">'[1]Water Demand'!#REF!</definedName>
    <definedName name="LINE1" localSheetId="2">'[1]Water Demand'!#REF!</definedName>
    <definedName name="LINE1">#REF!</definedName>
    <definedName name="LINE10" localSheetId="0">'[1]Water Demand'!#REF!</definedName>
    <definedName name="LINE10" localSheetId="2">'[1]Water Demand'!#REF!</definedName>
    <definedName name="LINE10">#REF!</definedName>
    <definedName name="LINE11" localSheetId="0">'[1]Water Demand'!#REF!</definedName>
    <definedName name="LINE11" localSheetId="2">'[1]Water Demand'!#REF!</definedName>
    <definedName name="LINE11">#REF!</definedName>
    <definedName name="LINE12" localSheetId="0">'[1]Water Demand'!#REF!</definedName>
    <definedName name="LINE12" localSheetId="2">'[1]Water Demand'!#REF!</definedName>
    <definedName name="LINE12">#REF!</definedName>
    <definedName name="LINE13" localSheetId="0">'[1]Water Demand'!#REF!</definedName>
    <definedName name="LINE13" localSheetId="2">'[1]Water Demand'!#REF!</definedName>
    <definedName name="LINE13">#REF!</definedName>
    <definedName name="LINE14" localSheetId="0">'[1]Water Demand'!#REF!</definedName>
    <definedName name="LINE14" localSheetId="2">'[1]Water Demand'!#REF!</definedName>
    <definedName name="LINE14">#REF!</definedName>
    <definedName name="LINE15" localSheetId="0">'[1]Water Demand'!#REF!</definedName>
    <definedName name="LINE15" localSheetId="2">'[1]Water Demand'!#REF!</definedName>
    <definedName name="LINE15">#REF!</definedName>
    <definedName name="LINE16" localSheetId="0">'[1]Water Demand'!#REF!</definedName>
    <definedName name="LINE16" localSheetId="2">'[1]Water Demand'!#REF!</definedName>
    <definedName name="LINE16">#REF!</definedName>
    <definedName name="LINE17" localSheetId="0">'[1]Water Demand'!#REF!</definedName>
    <definedName name="LINE17" localSheetId="2">'[1]Water Demand'!#REF!</definedName>
    <definedName name="LINE17">#REF!</definedName>
    <definedName name="LINE18" localSheetId="0">'[1]Water Demand'!#REF!</definedName>
    <definedName name="LINE18" localSheetId="2">'[1]Water Demand'!#REF!</definedName>
    <definedName name="LINE18">#REF!</definedName>
    <definedName name="LINE19" localSheetId="0">'[1]Water Demand'!#REF!</definedName>
    <definedName name="LINE19" localSheetId="2">'[1]Water Demand'!#REF!</definedName>
    <definedName name="LINE19">#REF!</definedName>
    <definedName name="line1err" localSheetId="0">'[1]Water Demand'!#REF!</definedName>
    <definedName name="line1err" localSheetId="2">'[1]Water Demand'!#REF!</definedName>
    <definedName name="line1err">#REF!</definedName>
    <definedName name="LINE20" localSheetId="0">'[1]Water Demand'!#REF!</definedName>
    <definedName name="LINE20" localSheetId="2">'[1]Water Demand'!#REF!</definedName>
    <definedName name="LINE20">#REF!</definedName>
    <definedName name="LINE21" localSheetId="0">'[1]Water Demand'!#REF!</definedName>
    <definedName name="LINE21" localSheetId="2">'[1]Water Demand'!#REF!</definedName>
    <definedName name="LINE21">#REF!</definedName>
    <definedName name="LINE22" localSheetId="0">'[1]Water Demand'!#REF!</definedName>
    <definedName name="LINE22" localSheetId="2">'[1]Water Demand'!#REF!</definedName>
    <definedName name="LINE22">#REF!</definedName>
    <definedName name="LINE23" localSheetId="0">'[1]Water Demand'!#REF!</definedName>
    <definedName name="LINE23" localSheetId="2">'[1]Water Demand'!#REF!</definedName>
    <definedName name="LINE23">#REF!</definedName>
    <definedName name="LINE24" localSheetId="0">'[1]Water Demand'!#REF!</definedName>
    <definedName name="LINE24" localSheetId="2">'[1]Water Demand'!#REF!</definedName>
    <definedName name="LINE24">#REF!</definedName>
    <definedName name="LINE25" localSheetId="0">'[1]Water Demand'!#REF!</definedName>
    <definedName name="LINE25" localSheetId="2">'[1]Water Demand'!#REF!</definedName>
    <definedName name="LINE25">#REF!</definedName>
    <definedName name="LINE26" localSheetId="0">'[1]Water Demand'!#REF!</definedName>
    <definedName name="LINE26" localSheetId="2">'[1]Water Demand'!#REF!</definedName>
    <definedName name="LINE26">#REF!</definedName>
    <definedName name="LINE27" localSheetId="0">'[1]Water Demand'!#REF!</definedName>
    <definedName name="LINE27" localSheetId="2">'[1]Water Demand'!#REF!</definedName>
    <definedName name="LINE27">#REF!</definedName>
    <definedName name="LINE28" localSheetId="0">'[1]Water Demand'!#REF!</definedName>
    <definedName name="LINE28" localSheetId="2">'[1]Water Demand'!#REF!</definedName>
    <definedName name="LINE28">#REF!</definedName>
    <definedName name="LINE29" localSheetId="0">'[1]Water Demand'!#REF!</definedName>
    <definedName name="LINE29" localSheetId="2">'[1]Water Demand'!#REF!</definedName>
    <definedName name="LINE29">#REF!</definedName>
    <definedName name="LINE3" localSheetId="0">'[1]Water Demand'!#REF!</definedName>
    <definedName name="LINE3" localSheetId="2">'[1]Water Demand'!#REF!</definedName>
    <definedName name="LINE3">#REF!</definedName>
    <definedName name="LINE30" localSheetId="0">'[1]Water Demand'!#REF!</definedName>
    <definedName name="LINE30" localSheetId="2">'[1]Water Demand'!#REF!</definedName>
    <definedName name="LINE30">#REF!</definedName>
    <definedName name="LINE31" localSheetId="0">'[1]Water Demand'!#REF!</definedName>
    <definedName name="LINE31" localSheetId="2">'[1]Water Demand'!#REF!</definedName>
    <definedName name="LINE31">#REF!</definedName>
    <definedName name="LINE32" localSheetId="0">'[1]Water Demand'!#REF!</definedName>
    <definedName name="LINE32" localSheetId="2">'[1]Water Demand'!#REF!</definedName>
    <definedName name="LINE32">#REF!</definedName>
    <definedName name="LINE33" localSheetId="0">'[1]Water Demand'!#REF!</definedName>
    <definedName name="LINE33" localSheetId="2">'[1]Water Demand'!#REF!</definedName>
    <definedName name="LINE33">#REF!</definedName>
    <definedName name="LINE34" localSheetId="0">'[1]Water Demand'!#REF!</definedName>
    <definedName name="LINE34" localSheetId="2">'[1]Water Demand'!#REF!</definedName>
    <definedName name="LINE34">#REF!</definedName>
    <definedName name="LINE35" localSheetId="0">'[1]Water Demand'!#REF!</definedName>
    <definedName name="LINE35" localSheetId="2">'[1]Water Demand'!#REF!</definedName>
    <definedName name="LINE35">#REF!</definedName>
    <definedName name="LINE36" localSheetId="0">'[1]Water Demand'!#REF!</definedName>
    <definedName name="LINE36" localSheetId="2">'[1]Water Demand'!#REF!</definedName>
    <definedName name="LINE36">#REF!</definedName>
    <definedName name="LINE37" localSheetId="0">'[1]Water Demand'!#REF!</definedName>
    <definedName name="LINE37" localSheetId="2">'[1]Water Demand'!#REF!</definedName>
    <definedName name="LINE37">#REF!</definedName>
    <definedName name="LINE38" localSheetId="0">'[1]Water Demand'!#REF!</definedName>
    <definedName name="LINE38" localSheetId="2">'[1]Water Demand'!#REF!</definedName>
    <definedName name="LINE38">#REF!</definedName>
    <definedName name="LINE39" localSheetId="0">'[1]Water Demand'!#REF!</definedName>
    <definedName name="LINE39" localSheetId="2">'[1]Water Demand'!#REF!</definedName>
    <definedName name="LINE39">#REF!</definedName>
    <definedName name="LINE4" localSheetId="0">'[1]Water Demand'!#REF!</definedName>
    <definedName name="LINE4" localSheetId="2">'[1]Water Demand'!#REF!</definedName>
    <definedName name="LINE4">#REF!</definedName>
    <definedName name="LINE40" localSheetId="0">'[1]Water Demand'!#REF!</definedName>
    <definedName name="LINE40" localSheetId="2">'[1]Water Demand'!#REF!</definedName>
    <definedName name="LINE40">#REF!</definedName>
    <definedName name="LINE41" localSheetId="0">'[1]Water Demand'!#REF!</definedName>
    <definedName name="LINE41" localSheetId="2">'[1]Water Demand'!#REF!</definedName>
    <definedName name="LINE41">#REF!</definedName>
    <definedName name="LINE42" localSheetId="0">'[1]Water Demand'!#REF!</definedName>
    <definedName name="LINE42" localSheetId="2">'[1]Water Demand'!#REF!</definedName>
    <definedName name="LINE42">#REF!</definedName>
    <definedName name="LINE43" localSheetId="0">'[1]Water Demand'!#REF!</definedName>
    <definedName name="LINE43" localSheetId="2">'[1]Water Demand'!#REF!</definedName>
    <definedName name="LINE43">#REF!</definedName>
    <definedName name="LINE44" localSheetId="0">'[1]Water Demand'!#REF!</definedName>
    <definedName name="LINE44" localSheetId="2">'[1]Water Demand'!#REF!</definedName>
    <definedName name="LINE44">#REF!</definedName>
    <definedName name="LINE45" localSheetId="0">'[1]Water Demand'!#REF!</definedName>
    <definedName name="LINE45" localSheetId="2">'[1]Water Demand'!#REF!</definedName>
    <definedName name="LINE45">#REF!</definedName>
    <definedName name="LINE46" localSheetId="0">'[1]Water Demand'!#REF!</definedName>
    <definedName name="LINE46" localSheetId="2">'[1]Water Demand'!#REF!</definedName>
    <definedName name="LINE46">#REF!</definedName>
    <definedName name="LINE47" localSheetId="0">'[1]Water Demand'!#REF!</definedName>
    <definedName name="LINE47" localSheetId="2">'[1]Water Demand'!#REF!</definedName>
    <definedName name="LINE47">#REF!</definedName>
    <definedName name="LINE48" localSheetId="0">'[1]Water Demand'!#REF!</definedName>
    <definedName name="LINE48" localSheetId="2">'[1]Water Demand'!#REF!</definedName>
    <definedName name="LINE48">#REF!</definedName>
    <definedName name="LINE49" localSheetId="0">'[1]Water Demand'!#REF!</definedName>
    <definedName name="LINE49" localSheetId="2">'[1]Water Demand'!#REF!</definedName>
    <definedName name="LINE49">#REF!</definedName>
    <definedName name="LINE5" localSheetId="0">'[1]Water Demand'!#REF!</definedName>
    <definedName name="LINE5" localSheetId="2">'[1]Water Demand'!#REF!</definedName>
    <definedName name="LINE5">#REF!</definedName>
    <definedName name="LINE50" localSheetId="0">'[1]Water Demand'!#REF!</definedName>
    <definedName name="LINE50" localSheetId="2">'[1]Water Demand'!#REF!</definedName>
    <definedName name="LINE50">#REF!</definedName>
    <definedName name="line5err" localSheetId="0">'[1]Water Demand'!#REF!</definedName>
    <definedName name="line5err" localSheetId="2">'[1]Water Demand'!#REF!</definedName>
    <definedName name="line5err">#REF!</definedName>
    <definedName name="LINE6" localSheetId="0">'[1]Water Demand'!#REF!</definedName>
    <definedName name="LINE6" localSheetId="2">'[1]Water Demand'!#REF!</definedName>
    <definedName name="LINE6">#REF!</definedName>
    <definedName name="LINE7" localSheetId="0">'[1]Water Demand'!#REF!</definedName>
    <definedName name="LINE7" localSheetId="2">'[1]Water Demand'!#REF!</definedName>
    <definedName name="LINE7">#REF!</definedName>
    <definedName name="LINE8" localSheetId="0">'[1]Water Demand'!#REF!</definedName>
    <definedName name="LINE8" localSheetId="2">'[1]Water Demand'!#REF!</definedName>
    <definedName name="LINE8">#REF!</definedName>
    <definedName name="LINE9" localSheetId="0">'[1]Water Demand'!#REF!</definedName>
    <definedName name="LINE9" localSheetId="2">'[1]Water Demand'!#REF!</definedName>
    <definedName name="LINE9">#REF!</definedName>
    <definedName name="list">#REF!</definedName>
    <definedName name="ln">#REF!</definedName>
    <definedName name="ln19err" localSheetId="0">'[1]Water Demand'!#REF!</definedName>
    <definedName name="ln19err" localSheetId="2">'[1]Water Demand'!#REF!</definedName>
    <definedName name="ln19err">#REF!</definedName>
    <definedName name="ln1err" localSheetId="0">'[1]Water Demand'!#REF!</definedName>
    <definedName name="ln1err" localSheetId="2">'[1]Water Demand'!#REF!</definedName>
    <definedName name="ln1err">#REF!</definedName>
    <definedName name="ln23err" localSheetId="0">'[1]Water Demand'!#REF!</definedName>
    <definedName name="ln23err" localSheetId="2">'[1]Water Demand'!#REF!</definedName>
    <definedName name="ln23err">#REF!</definedName>
    <definedName name="ln24err" localSheetId="0">'[1]Water Demand'!#REF!</definedName>
    <definedName name="ln24err" localSheetId="2">'[1]Water Demand'!#REF!</definedName>
    <definedName name="ln24err">#REF!</definedName>
    <definedName name="ln26err" localSheetId="0">'[1]Water Demand'!#REF!</definedName>
    <definedName name="ln26err" localSheetId="2">'[1]Water Demand'!#REF!</definedName>
    <definedName name="ln26err">#REF!</definedName>
    <definedName name="ln2err" localSheetId="0">'[1]Water Demand'!#REF!</definedName>
    <definedName name="ln2err" localSheetId="2">'[1]Water Demand'!#REF!</definedName>
    <definedName name="ln2err">#REF!</definedName>
    <definedName name="ln30err" localSheetId="0">'[1]Water Demand'!#REF!</definedName>
    <definedName name="ln30err" localSheetId="2">'[1]Water Demand'!#REF!</definedName>
    <definedName name="ln30err">#REF!</definedName>
    <definedName name="LongueurRoute">#REF!</definedName>
    <definedName name="MAEFOOD">#REF!</definedName>
    <definedName name="MMM">#REF!</definedName>
    <definedName name="mmmmmm">#REF!</definedName>
    <definedName name="MOCA">#REF!</definedName>
    <definedName name="Month">#REF!</definedName>
    <definedName name="Mu">#REF!</definedName>
    <definedName name="nb">#REF!</definedName>
    <definedName name="new">#REF!</definedName>
    <definedName name="Nm">#REF!</definedName>
    <definedName name="Ns">#REF!</definedName>
    <definedName name="OFDAfood">#REF!</definedName>
    <definedName name="p">#REF!</definedName>
    <definedName name="Partners">#REF!</definedName>
    <definedName name="PKR">#REF!</definedName>
    <definedName name="_xlnm.Print_Area" localSheetId="0">'Lot 01 Emergency Shelter Item'!$A$1:$P$19</definedName>
    <definedName name="_xlnm.Print_Area" localSheetId="2">'Lot 03 Household Items'!$C$1:$Q$21</definedName>
    <definedName name="_xlnm.Print_Area">#REF!</definedName>
    <definedName name="PRINT_AREA_MI">#REF!</definedName>
    <definedName name="_xlnm.Print_Titles" localSheetId="0">'Lot 01 Emergency Shelter Item'!$1:$3</definedName>
    <definedName name="_xlnm.Print_Titles" localSheetId="2">'Lot 03 Household Items'!$1:$3</definedName>
    <definedName name="_xlnm.Print_Titles">#REF!</definedName>
    <definedName name="Print_Titles_MI" localSheetId="0">'[6]OD-ID'!$2:$2,'[6]OD-ID'!#REF!</definedName>
    <definedName name="Print_Titles_MI" localSheetId="2">'[6]OD-ID'!$2:$2,'[6]OD-ID'!#REF!</definedName>
    <definedName name="Print_Titles_MI">#REF!,#REF!</definedName>
    <definedName name="Project_Status">#REF!</definedName>
    <definedName name="PSCRate">#REF!</definedName>
    <definedName name="q">'[5]Severity Scale'!$A$1:$AB$60</definedName>
    <definedName name="Qd">[7]مصدر!$D$21</definedName>
    <definedName name="quilts">#REF!</definedName>
    <definedName name="radio">#REF!</definedName>
    <definedName name="rate">[8]BFU!$C$6</definedName>
    <definedName name="rate2">'[8]Personal House Kit BoQ'!#REF!</definedName>
    <definedName name="ratetable">#REF!</definedName>
    <definedName name="Rb">#REF!</definedName>
    <definedName name="Repeated_Districts_For_HF">#REF!</definedName>
    <definedName name="Repeated_Gov_For_District">#REF!</definedName>
    <definedName name="SAGA">#REF!</definedName>
    <definedName name="SI">#REF!</definedName>
    <definedName name="SubTotalA">#REF!</definedName>
    <definedName name="SubTotalB">#REF!</definedName>
    <definedName name="SubTotalC">#REF!</definedName>
    <definedName name="SubTotalD">#REF!</definedName>
    <definedName name="SubTotalE">#REF!</definedName>
    <definedName name="SubTotalF">#REF!</definedName>
    <definedName name="SubTotalG">#REF!</definedName>
    <definedName name="Table1">#REF!</definedName>
    <definedName name="tot_6.1">#REF!</definedName>
    <definedName name="tot_6.1.1">#REF!</definedName>
    <definedName name="tot_6.1.2">#REF!</definedName>
    <definedName name="tot_6.1.3">#REF!</definedName>
    <definedName name="tot_6.1.4">#REF!</definedName>
    <definedName name="tot_6.2">#REF!</definedName>
    <definedName name="tot_6.2.1">#REF!</definedName>
    <definedName name="tot_6.2.2">#REF!</definedName>
    <definedName name="tot_6.3">#REF!</definedName>
    <definedName name="tot_6.3.1">#REF!</definedName>
    <definedName name="tot_6.3.2">#REF!</definedName>
    <definedName name="tot_6.3.3">#REF!</definedName>
    <definedName name="tot_6.4">#REF!</definedName>
    <definedName name="tot_6.4.1">#REF!</definedName>
    <definedName name="tot_6.4.2">#REF!</definedName>
    <definedName name="tot_6.5">#REF!</definedName>
    <definedName name="tot_6.5.1">#REF!</definedName>
    <definedName name="tot_6.5.2">#REF!</definedName>
    <definedName name="tot_6.6">#REF!</definedName>
    <definedName name="tot_6.6.1">#REF!</definedName>
    <definedName name="tot_6.6.2">#REF!</definedName>
    <definedName name="tot_6.6.3">#REF!</definedName>
    <definedName name="tot_6.6.4">#REF!</definedName>
    <definedName name="tot_6.6.5">#REF!</definedName>
    <definedName name="tot_6.7">#REF!</definedName>
    <definedName name="TURCCLINC">#REF!</definedName>
    <definedName name="UNOCHAQUILTS">#REF!</definedName>
    <definedName name="USD">#REF!</definedName>
    <definedName name="v">#REF!</definedName>
    <definedName name="vDateTime">#REF!</definedName>
    <definedName name="vDiastolic">#REF!</definedName>
    <definedName name="vHeartRate">#REF!</definedName>
    <definedName name="vSystolic">#REF!</definedName>
    <definedName name="www">#REF!</definedName>
    <definedName name="x">#REF!</definedName>
    <definedName name="y">#REF!</definedName>
    <definedName name="z">#REF!</definedName>
    <definedName name="اجمالي">#REF!</definedName>
    <definedName name="ارضي">[9]تكلفة!$H$8:$T$17</definedName>
    <definedName name="ايام">#REF!</definedName>
    <definedName name="دولار">#REF!</definedName>
    <definedName name="ش">#REF!</definedName>
    <definedName name="ف">#REF!</definedName>
    <definedName name="قطر">#REF!</definedName>
    <definedName name="كميات">[9]تكلفة!$W$34:$AL$40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7" l="1"/>
  <c r="H21" i="7"/>
  <c r="K21" i="7"/>
  <c r="N21" i="7"/>
  <c r="H22" i="7"/>
  <c r="K22" i="7"/>
  <c r="N20" i="7"/>
  <c r="K20" i="7"/>
  <c r="H20" i="7"/>
  <c r="H9" i="7"/>
  <c r="K9" i="7"/>
  <c r="N9" i="7"/>
  <c r="H10" i="7"/>
  <c r="K10" i="7"/>
  <c r="N10" i="7"/>
  <c r="H11" i="7"/>
  <c r="K11" i="7"/>
  <c r="N11" i="7"/>
  <c r="H12" i="7"/>
  <c r="K12" i="7"/>
  <c r="N12" i="7"/>
  <c r="H13" i="7"/>
  <c r="K13" i="7"/>
  <c r="N13" i="7"/>
  <c r="H14" i="7"/>
  <c r="K14" i="7"/>
  <c r="N14" i="7"/>
  <c r="H15" i="7"/>
  <c r="K15" i="7"/>
  <c r="N15" i="7"/>
  <c r="H16" i="7"/>
  <c r="K16" i="7"/>
  <c r="N16" i="7"/>
  <c r="H17" i="7"/>
  <c r="K17" i="7"/>
  <c r="N17" i="7"/>
  <c r="H18" i="7"/>
  <c r="K18" i="7"/>
  <c r="N18" i="7"/>
  <c r="H19" i="7"/>
  <c r="K19" i="7"/>
  <c r="N19" i="7"/>
  <c r="N8" i="7"/>
  <c r="K8" i="7"/>
  <c r="H8" i="7"/>
  <c r="H5" i="7"/>
  <c r="K5" i="7"/>
  <c r="N5" i="7"/>
  <c r="H6" i="7"/>
  <c r="K6" i="7"/>
  <c r="N6" i="7"/>
  <c r="H7" i="7"/>
  <c r="K7" i="7"/>
  <c r="N7" i="7"/>
  <c r="N4" i="7"/>
  <c r="K4" i="7"/>
  <c r="H4" i="7"/>
  <c r="G15" i="9"/>
  <c r="J15" i="9"/>
  <c r="G16" i="9"/>
  <c r="J16" i="9"/>
  <c r="G17" i="9"/>
  <c r="J17" i="9"/>
  <c r="G18" i="9"/>
  <c r="J18" i="9"/>
  <c r="G19" i="9"/>
  <c r="J19" i="9"/>
  <c r="G14" i="9"/>
  <c r="J14" i="9"/>
  <c r="J13" i="9"/>
  <c r="G13" i="9"/>
  <c r="G5" i="9"/>
  <c r="J5" i="9"/>
  <c r="G6" i="9"/>
  <c r="J6" i="9"/>
  <c r="G7" i="9"/>
  <c r="J7" i="9"/>
  <c r="G8" i="9"/>
  <c r="J8" i="9"/>
  <c r="G9" i="9"/>
  <c r="J9" i="9"/>
  <c r="G10" i="9"/>
  <c r="J10" i="9"/>
  <c r="G11" i="9"/>
  <c r="J11" i="9"/>
  <c r="G12" i="9"/>
  <c r="J12" i="9"/>
  <c r="J4" i="9"/>
  <c r="G4" i="9"/>
  <c r="F7" i="4"/>
  <c r="U13" i="9"/>
  <c r="N23" i="7" l="1"/>
  <c r="H23"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future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<sst xmlns="http://schemas.openxmlformats.org/spreadsheetml/2006/main" count="273" uniqueCount="127">
  <si>
    <t>Unit</t>
  </si>
  <si>
    <t>Box</t>
  </si>
  <si>
    <t>UNIT</t>
  </si>
  <si>
    <t>Bedding</t>
  </si>
  <si>
    <t>PCS</t>
  </si>
  <si>
    <t>Mattress</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</si>
  <si>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</si>
  <si>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</si>
  <si>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</si>
  <si>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</si>
  <si>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</si>
  <si>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</si>
  <si>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</si>
  <si>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</si>
  <si>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</si>
  <si>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</si>
  <si>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</si>
  <si>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</si>
  <si>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</si>
  <si>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</si>
  <si>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</si>
  <si>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</si>
  <si>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</si>
  <si>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Dough Bowl</t>
  </si>
  <si>
    <t>• Description: Dough Bowl with lid
• Size: 14 liter
• Material: Plastic - Hard to break
• Quality: Good Quality</t>
  </si>
  <si>
    <t>Packaging</t>
  </si>
  <si>
    <t>Other House Materials</t>
  </si>
  <si>
    <t>Bucket</t>
  </si>
  <si>
    <t xml:space="preserve">Sleeping Mats </t>
  </si>
  <si>
    <t>No</t>
  </si>
  <si>
    <t>Photos</t>
  </si>
  <si>
    <t>• Description: Bucket with lid and strong plastic handle to carry the bucket 
• Capacity: 17 liters 
• Weight: 800 gms
• Material: Plastic - Has flexibility and hard to break
• Quality: Good Quality</t>
  </si>
  <si>
    <t>Tools</t>
  </si>
  <si>
    <t>Roll</t>
  </si>
  <si>
    <t>Description</t>
  </si>
  <si>
    <t>Pcs</t>
  </si>
  <si>
    <t>PCs</t>
  </si>
  <si>
    <t>1 strong carton box for all kitchens set items to be stored with list of kitchen set contents in Arabic and English. (white color with IOM and donor logos in two sides)</t>
  </si>
  <si>
    <t xml:space="preserve"> الوصف: مراتب (فرشان)
• الأبعاد: 1.8*0.8 م 
• السمك 10 سم 
• الخامة: إسفنج عادي - نوع ممتاز 
• الوزن: 2.4 كجم +/- 10%</t>
  </si>
  <si>
    <t>الوصف : وعاء طبخ بغطاء ومقابض
• الحجم: 7 لتر (غير محدد القطر والعمق)
• المادة: الألومنيوم 
• الوزن: وزن القدر بدون غطاء 900 جم +/- 5%
• المقابض: عدد 2 يد من الفولاذ المقاوم للصدأ، متصلة بمسامير مانعة للتسرب، أو ملتحمة
• الجودة: نوعية جيدة</t>
  </si>
  <si>
    <t>الوصف: وعاء طبخ (ضغط) 
• الحجم: 7 لتر 
• المادة: الألومنيوم
• المقابض: عدد 2 يد ستانلس ستيل أو بلاستيك مقاوم للحرارة
• الجودة: نوعية جيدة"</t>
  </si>
  <si>
    <t>الوصف: صحون معدنية
• المقاس: من 23 سم إلى 25 سم
• المادة: الفولاذ المقاوم للصدأ
• الجودة: نوعية جيدة"</t>
  </si>
  <si>
    <t>الوصف: أكواب 
• الحجم: 250 مل كحد أدنى
• المادة: الفولاذ المقاوم للصدأ
• الجودة: نوعية جيدة"</t>
  </si>
  <si>
    <t>الوصف: وعاء الحساء
• الحجم: 250 مل كحد أدنى
• المادة: بلاستيك أو فولاذ - يصعب كسره
• الجودة: نوعية جيدة</t>
  </si>
  <si>
    <t>الوصف: ملاعق مائدة 
• المادة: الفولاذ المقاوم للصدأ
• الجودة: نوعية جيدة"</t>
  </si>
  <si>
    <t>الوصف: سكين مطبخ
• الحجم: سمك قاعدة الشفرة بحد أدنى 1.5 ملم، ويتم قياسها عند منتصف الشفرة - طول الشفرة 15 سم
• المادة: شفرة من الفولاذ المقاوم للصدأ
• الجودة: نوعية جيدة</t>
  </si>
  <si>
    <t>الوصف: ملعقة تقديم 
• المادة: الفولاذ المقاوم للصدأ
• الجودة: نوعية جيدة</t>
  </si>
  <si>
    <t>الوصف: وعاء عجين بغطاء
• الحجم : 14 لتر
• المادة: بلاستيك - يصعب كسره
• الجودة: نوعية جيدة</t>
  </si>
  <si>
    <t>الوصف: حصير
• الأبعاد: 0.9*1.8 م 
• التركيب: 100% خيوط صناعية منسوجة بإحكام
• الجودة: نوعية جيدة</t>
  </si>
  <si>
    <t>صندوق كرتوني قوي لجميع عناصر أدوات المطبخ المراد تخزينها مع شعار المنظمة الدولية للهجرة على جانب واحد، بالاضافة لقائمة محتويات مجموعة المطبخ باللغتين العربية والإنجليزية</t>
  </si>
  <si>
    <r>
      <rPr>
        <b/>
        <u/>
        <sz val="10"/>
        <rFont val="Arial Narrow"/>
        <family val="2"/>
      </rPr>
      <t>مسامير:</t>
    </r>
    <r>
      <rPr>
        <sz val="10"/>
        <rFont val="Arial Narrow"/>
        <family val="2"/>
      </rPr>
      <t xml:space="preserve">
مسامير أسلاك من الحدید الصلب المجلفن  (10D).
</t>
    </r>
    <r>
      <rPr>
        <u/>
        <sz val="10"/>
        <rFont val="Arial Narrow"/>
        <family val="2"/>
      </rPr>
      <t>الطول:</t>
    </r>
    <r>
      <rPr>
        <sz val="10"/>
        <rFont val="Arial Narrow"/>
        <family val="2"/>
      </rPr>
      <t xml:space="preserve"> 3 هنش (76 ملم)،
</t>
    </r>
    <r>
      <rPr>
        <u/>
        <sz val="10"/>
        <rFont val="Arial Narrow"/>
        <family val="2"/>
      </rPr>
      <t>القطر:</t>
    </r>
    <r>
      <rPr>
        <sz val="10"/>
        <rFont val="Arial Narrow"/>
        <family val="2"/>
      </rPr>
      <t xml:space="preserve"> 3.75 ملم، 
</t>
    </r>
    <r>
      <rPr>
        <u/>
        <sz val="10"/>
        <rFont val="Arial Narrow"/>
        <family val="2"/>
      </rPr>
      <t>وزن الصندوق:</t>
    </r>
    <r>
      <rPr>
        <sz val="10"/>
        <rFont val="Arial Narrow"/>
        <family val="2"/>
      </rPr>
      <t xml:space="preserve"> 1.0 كجم.
</t>
    </r>
    <r>
      <rPr>
        <u/>
        <sz val="10"/>
        <rFont val="Arial Narrow"/>
        <family val="2"/>
      </rPr>
      <t>الجودة:</t>
    </r>
    <r>
      <rPr>
        <sz val="10"/>
        <rFont val="Arial Narrow"/>
        <family val="2"/>
      </rPr>
      <t xml:space="preserve"> نوعية جيدة</t>
    </r>
  </si>
  <si>
    <r>
      <rPr>
        <b/>
        <u/>
        <sz val="10"/>
        <rFont val="Arial Narrow"/>
        <family val="2"/>
      </rPr>
      <t>متر قياس:</t>
    </r>
    <r>
      <rPr>
        <sz val="10"/>
        <rFont val="Arial Narrow"/>
        <family val="2"/>
      </rPr>
      <t xml:space="preserve">
</t>
    </r>
    <r>
      <rPr>
        <u/>
        <sz val="10"/>
        <rFont val="Arial Narrow"/>
        <family val="2"/>
      </rPr>
      <t>النوع:</t>
    </r>
    <r>
      <rPr>
        <sz val="10"/>
        <rFont val="Arial Narrow"/>
        <family val="2"/>
      </rPr>
      <t xml:space="preserve"> شريط قياس معدني
</t>
    </r>
    <r>
      <rPr>
        <u/>
        <sz val="10"/>
        <rFont val="Arial Narrow"/>
        <family val="2"/>
      </rPr>
      <t>الطول:</t>
    </r>
    <r>
      <rPr>
        <sz val="10"/>
        <rFont val="Arial Narrow"/>
        <family val="2"/>
      </rPr>
      <t xml:space="preserve"> 5 أمتار
</t>
    </r>
    <r>
      <rPr>
        <u/>
        <sz val="10"/>
        <rFont val="Arial Narrow"/>
        <family val="2"/>
      </rPr>
      <t>الجودة:</t>
    </r>
    <r>
      <rPr>
        <sz val="10"/>
        <rFont val="Arial Narrow"/>
        <family val="2"/>
      </rPr>
      <t xml:space="preserve"> جودة جيدة</t>
    </r>
  </si>
  <si>
    <r>
      <rPr>
        <b/>
        <u/>
        <sz val="10"/>
        <rFont val="Arial Narrow"/>
        <family val="2"/>
      </rPr>
      <t>معول:</t>
    </r>
    <r>
      <rPr>
        <sz val="10"/>
        <rFont val="Arial Narrow"/>
        <family val="2"/>
      </rPr>
      <t xml:space="preserve">
</t>
    </r>
    <r>
      <rPr>
        <u/>
        <sz val="10"/>
        <rFont val="Arial Narrow"/>
        <family val="2"/>
      </rPr>
      <t>الرأس:</t>
    </r>
    <r>
      <rPr>
        <sz val="10"/>
        <rFont val="Arial Narrow"/>
        <family val="2"/>
      </rPr>
      <t xml:space="preserve"> رأس حديدي ذو طرفين مدببين
</t>
    </r>
    <r>
      <rPr>
        <u/>
        <sz val="10"/>
        <rFont val="Arial Narrow"/>
        <family val="2"/>
      </rPr>
      <t>الحجم:</t>
    </r>
    <r>
      <rPr>
        <sz val="10"/>
        <rFont val="Arial Narrow"/>
        <family val="2"/>
      </rPr>
      <t xml:space="preserve"> 48 سم (±3 سم) لرأس المعول الحديدي</t>
    </r>
  </si>
  <si>
    <r>
      <rPr>
        <b/>
        <u/>
        <sz val="10"/>
        <rFont val="Arial Narrow"/>
        <family val="2"/>
      </rPr>
      <t>Pickaxe:</t>
    </r>
    <r>
      <rPr>
        <b/>
        <sz val="10"/>
        <rFont val="Arial Narrow"/>
        <family val="2"/>
      </rPr>
      <t xml:space="preserve">
</t>
    </r>
    <r>
      <rPr>
        <u/>
        <sz val="10"/>
        <rFont val="Arial Narrow"/>
        <family val="2"/>
      </rPr>
      <t>Head:</t>
    </r>
    <r>
      <rPr>
        <sz val="10"/>
        <rFont val="Arial Narrow"/>
        <family val="2"/>
      </rPr>
      <t xml:space="preserve"> Iron head with two pointy edge
</t>
    </r>
    <r>
      <rPr>
        <u/>
        <sz val="10"/>
        <rFont val="Arial Narrow"/>
        <family val="2"/>
      </rPr>
      <t>Size:</t>
    </r>
    <r>
      <rPr>
        <sz val="10"/>
        <rFont val="Arial Narrow"/>
        <family val="2"/>
      </rPr>
      <t xml:space="preserve"> 48 cm (± 3cm) for digger iron head) </t>
    </r>
  </si>
  <si>
    <r>
      <rPr>
        <b/>
        <u/>
        <sz val="10"/>
        <rFont val="Arial Narrow"/>
        <family val="2"/>
      </rPr>
      <t>Measure Tape Meter:</t>
    </r>
    <r>
      <rPr>
        <b/>
        <sz val="10"/>
        <rFont val="Arial Narrow"/>
        <family val="2"/>
      </rPr>
      <t xml:space="preserve">
</t>
    </r>
    <r>
      <rPr>
        <u/>
        <sz val="10"/>
        <rFont val="Arial Narrow"/>
        <family val="2"/>
      </rPr>
      <t>Type:</t>
    </r>
    <r>
      <rPr>
        <sz val="10"/>
        <rFont val="Arial Narrow"/>
        <family val="2"/>
      </rPr>
      <t xml:space="preserve"> metal measure tape
</t>
    </r>
    <r>
      <rPr>
        <u/>
        <sz val="10"/>
        <rFont val="Arial Narrow"/>
        <family val="2"/>
      </rPr>
      <t>Length:</t>
    </r>
    <r>
      <rPr>
        <sz val="10"/>
        <rFont val="Arial Narrow"/>
        <family val="2"/>
      </rPr>
      <t xml:space="preserve"> 5m
</t>
    </r>
    <r>
      <rPr>
        <u/>
        <sz val="10"/>
        <rFont val="Arial Narrow"/>
        <family val="2"/>
      </rPr>
      <t>Brand:</t>
    </r>
    <r>
      <rPr>
        <sz val="10"/>
        <rFont val="Arial Narrow"/>
        <family val="2"/>
      </rPr>
      <t xml:space="preserve"> Good Quality</t>
    </r>
  </si>
  <si>
    <t>• Description: Sleeping Mats 
• Dimensions: 0.9*1.8 m 
• Composition: 100% synthetic yarns in a tightly wove
• Quality: Good Quality</t>
  </si>
  <si>
    <r>
      <rPr>
        <b/>
        <u/>
        <sz val="10"/>
        <rFont val="Arial Narrow"/>
        <family val="2"/>
      </rPr>
      <t>مجرفة (كريك):</t>
    </r>
    <r>
      <rPr>
        <sz val="10"/>
        <rFont val="Arial Narrow"/>
        <family val="2"/>
      </rPr>
      <t xml:space="preserve">
</t>
    </r>
    <r>
      <rPr>
        <u/>
        <sz val="10"/>
        <rFont val="Arial Narrow"/>
        <family val="2"/>
      </rPr>
      <t>النوع:</t>
    </r>
    <r>
      <rPr>
        <sz val="10"/>
        <rFont val="Arial Narrow"/>
        <family val="2"/>
      </rPr>
      <t xml:space="preserve"> مقبض خشبي مع رأس معدني
</t>
    </r>
    <r>
      <rPr>
        <u/>
        <sz val="10"/>
        <rFont val="Arial Narrow"/>
        <family val="2"/>
      </rPr>
      <t>عرض الرأس:</t>
    </r>
    <r>
      <rPr>
        <sz val="10"/>
        <rFont val="Arial Narrow"/>
        <family val="2"/>
      </rPr>
      <t xml:space="preserve"> 300 ملم (±30 ملم)
</t>
    </r>
    <r>
      <rPr>
        <u/>
        <sz val="10"/>
        <rFont val="Arial Narrow"/>
        <family val="2"/>
      </rPr>
      <t>طول الرأس:</t>
    </r>
    <r>
      <rPr>
        <sz val="10"/>
        <rFont val="Arial Narrow"/>
        <family val="2"/>
      </rPr>
      <t xml:space="preserve"> 330 ملم (±30 ملم)
</t>
    </r>
    <r>
      <rPr>
        <u/>
        <sz val="10"/>
        <rFont val="Arial Narrow"/>
        <family val="2"/>
      </rPr>
      <t>الطول الكلي:</t>
    </r>
    <r>
      <rPr>
        <sz val="10"/>
        <rFont val="Arial Narrow"/>
        <family val="2"/>
      </rPr>
      <t xml:space="preserve"> 1000 ملم (±100 ملم)
</t>
    </r>
    <r>
      <rPr>
        <u/>
        <sz val="10"/>
        <rFont val="Arial Narrow"/>
        <family val="2"/>
      </rPr>
      <t>الجودة:</t>
    </r>
    <r>
      <rPr>
        <sz val="10"/>
        <rFont val="Arial Narrow"/>
        <family val="2"/>
      </rPr>
      <t xml:space="preserve"> جودة جيدة</t>
    </r>
  </si>
  <si>
    <r>
      <rPr>
        <b/>
        <u/>
        <sz val="10"/>
        <rFont val="Arial Narrow"/>
        <family val="2"/>
      </rPr>
      <t>Tools bag:</t>
    </r>
    <r>
      <rPr>
        <b/>
        <sz val="10"/>
        <rFont val="Arial Narrow"/>
        <family val="2"/>
      </rPr>
      <t xml:space="preserve">
</t>
    </r>
    <r>
      <rPr>
        <u/>
        <sz val="10"/>
        <rFont val="Arial Narrow"/>
        <family val="2"/>
      </rPr>
      <t>Materials:</t>
    </r>
    <r>
      <rPr>
        <sz val="10"/>
        <rFont val="Arial Narrow"/>
        <family val="2"/>
      </rPr>
      <t xml:space="preserve"> A rectangular, soft-sided tool bag (heavy-duty fabric)
</t>
    </r>
    <r>
      <rPr>
        <u/>
        <sz val="10"/>
        <rFont val="Arial Narrow"/>
        <family val="2"/>
      </rPr>
      <t>Length:</t>
    </r>
    <r>
      <rPr>
        <sz val="10"/>
        <rFont val="Arial Narrow"/>
        <family val="2"/>
      </rPr>
      <t xml:space="preserve"> 70 cm </t>
    </r>
    <r>
      <rPr>
        <u/>
        <sz val="10"/>
        <rFont val="Arial Narrow"/>
        <family val="2"/>
      </rPr>
      <t xml:space="preserve">
Width:</t>
    </r>
    <r>
      <rPr>
        <sz val="10"/>
        <rFont val="Arial Narrow"/>
        <family val="2"/>
      </rPr>
      <t xml:space="preserve"> 35 cm
</t>
    </r>
    <r>
      <rPr>
        <u/>
        <sz val="10"/>
        <rFont val="Arial Narrow"/>
        <family val="2"/>
      </rPr>
      <t>Height:</t>
    </r>
    <r>
      <rPr>
        <sz val="10"/>
        <rFont val="Arial Narrow"/>
        <family val="2"/>
      </rPr>
      <t xml:space="preserve"> 35cm 
The bag should include a printed list of its contents and IOM and donor logos on both sides.
</t>
    </r>
    <r>
      <rPr>
        <b/>
        <sz val="10"/>
        <rFont val="Arial Narrow"/>
        <family val="2"/>
      </rPr>
      <t xml:space="preserve">
</t>
    </r>
  </si>
  <si>
    <r>
      <rPr>
        <b/>
        <u/>
        <sz val="10"/>
        <rFont val="Arial Narrow"/>
        <family val="2"/>
      </rPr>
      <t>حقيبة العدة</t>
    </r>
    <r>
      <rPr>
        <sz val="10"/>
        <rFont val="Arial Narrow"/>
        <family val="2"/>
      </rPr>
      <t xml:space="preserve">
</t>
    </r>
    <r>
      <rPr>
        <u/>
        <sz val="10"/>
        <rFont val="Arial Narrow"/>
        <family val="2"/>
      </rPr>
      <t>المواد:</t>
    </r>
    <r>
      <rPr>
        <sz val="10"/>
        <rFont val="Arial Narrow"/>
        <family val="2"/>
      </rPr>
      <t xml:space="preserve"> حقيبة أدوات مستطيلة الشكل، لينة الجوانب، مصنوعة من قماش متين عالي التحمل.
</t>
    </r>
    <r>
      <rPr>
        <u/>
        <sz val="10"/>
        <rFont val="Arial Narrow"/>
        <family val="2"/>
      </rPr>
      <t>الطول:</t>
    </r>
    <r>
      <rPr>
        <sz val="10"/>
        <rFont val="Arial Narrow"/>
        <family val="2"/>
      </rPr>
      <t xml:space="preserve"> 70 سم
</t>
    </r>
    <r>
      <rPr>
        <u/>
        <sz val="10"/>
        <rFont val="Arial Narrow"/>
        <family val="2"/>
      </rPr>
      <t>العرض:</t>
    </r>
    <r>
      <rPr>
        <sz val="10"/>
        <rFont val="Arial Narrow"/>
        <family val="2"/>
      </rPr>
      <t xml:space="preserve"> 35 سم
</t>
    </r>
    <r>
      <rPr>
        <u/>
        <sz val="10"/>
        <rFont val="Arial Narrow"/>
        <family val="2"/>
      </rPr>
      <t>الارتفاع:</t>
    </r>
    <r>
      <rPr>
        <sz val="10"/>
        <rFont val="Arial Narrow"/>
        <family val="2"/>
      </rPr>
      <t xml:space="preserve"> 35 سم 
يجب أن تتضمن الحقيبة قائمة مطبوعة بمحتوياتها، مع طباعة شعاري المنظمة الدولية للهجرة والجهة المانحة على الجانبين.</t>
    </r>
  </si>
  <si>
    <r>
      <rPr>
        <b/>
        <u/>
        <sz val="10"/>
        <rFont val="Arial Narrow"/>
        <family val="2"/>
      </rPr>
      <t>مطرقة:</t>
    </r>
    <r>
      <rPr>
        <sz val="10"/>
        <rFont val="Arial Narrow"/>
        <family val="2"/>
      </rPr>
      <t xml:space="preserve">
</t>
    </r>
    <r>
      <rPr>
        <u/>
        <sz val="10"/>
        <rFont val="Arial Narrow"/>
        <family val="2"/>
      </rPr>
      <t>حجم الرأس:</t>
    </r>
    <r>
      <rPr>
        <sz val="10"/>
        <rFont val="Arial Narrow"/>
        <family val="2"/>
      </rPr>
      <t xml:space="preserve"> رأس فولاذي بطول 5.5 هنش (13.5 سم) (±7 ملم)
</t>
    </r>
    <r>
      <rPr>
        <u/>
        <sz val="10"/>
        <rFont val="Arial Narrow"/>
        <family val="2"/>
      </rPr>
      <t>نوع الرأس:</t>
    </r>
    <r>
      <rPr>
        <sz val="10"/>
        <rFont val="Arial Narrow"/>
        <family val="2"/>
      </rPr>
      <t xml:space="preserve"> رأس معدني مع مخلب لإزالة المساميرتشطيب مصقول ولامع
الوزن الكلي (بما في ذلك الرأس والمقبض): 0.650 كغ (±0.05 كغ)
</t>
    </r>
    <r>
      <rPr>
        <u/>
        <sz val="10"/>
        <rFont val="Arial Narrow"/>
        <family val="2"/>
      </rPr>
      <t>المادة:</t>
    </r>
    <r>
      <rPr>
        <sz val="10"/>
        <rFont val="Arial Narrow"/>
        <family val="2"/>
      </rPr>
      <t xml:space="preserve"> فولاذ كربوني
</t>
    </r>
    <r>
      <rPr>
        <u/>
        <sz val="10"/>
        <rFont val="Arial Narrow"/>
        <family val="2"/>
      </rPr>
      <t>المقبض:</t>
    </r>
    <r>
      <rPr>
        <sz val="10"/>
        <rFont val="Arial Narrow"/>
        <family val="2"/>
      </rPr>
      <t xml:space="preserve"> فيبرغلاس مغطى بطبقة بلاستيكية مزدوجة اللون
</t>
    </r>
    <r>
      <rPr>
        <u/>
        <sz val="10"/>
        <rFont val="Arial Narrow"/>
        <family val="2"/>
      </rPr>
      <t>طول المقبض:</t>
    </r>
    <r>
      <rPr>
        <sz val="10"/>
        <rFont val="Arial Narrow"/>
        <family val="2"/>
      </rPr>
      <t xml:space="preserve"> 33 سم (±3 سم)</t>
    </r>
  </si>
  <si>
    <r>
      <rPr>
        <b/>
        <u/>
        <sz val="10"/>
        <rFont val="Arial Narrow"/>
        <family val="2"/>
      </rPr>
      <t>منشار:</t>
    </r>
    <r>
      <rPr>
        <sz val="10"/>
        <rFont val="Arial Narrow"/>
        <family val="2"/>
      </rPr>
      <t xml:space="preserve">
</t>
    </r>
    <r>
      <rPr>
        <u/>
        <sz val="10"/>
        <rFont val="Arial Narrow"/>
        <family val="2"/>
      </rPr>
      <t>حجم النصل:</t>
    </r>
    <r>
      <rPr>
        <sz val="10"/>
        <rFont val="Arial Narrow"/>
        <family val="2"/>
      </rPr>
      <t xml:space="preserve"> 550 ملم (± 20 ملم) (22 هنش)، بأسنان صلبة من الجهتين 
</t>
    </r>
    <r>
      <rPr>
        <u/>
        <sz val="10"/>
        <rFont val="Arial Narrow"/>
        <family val="2"/>
      </rPr>
      <t>المادة:</t>
    </r>
    <r>
      <rPr>
        <sz val="10"/>
        <rFont val="Arial Narrow"/>
        <family val="2"/>
      </rPr>
      <t xml:space="preserve"> فولاذ، نوع ستانلي
</t>
    </r>
    <r>
      <rPr>
        <u/>
        <sz val="10"/>
        <rFont val="Arial Narrow"/>
        <family val="2"/>
      </rPr>
      <t>سماكة النصل:</t>
    </r>
    <r>
      <rPr>
        <sz val="10"/>
        <rFont val="Arial Narrow"/>
        <family val="2"/>
      </rPr>
      <t xml:space="preserve"> 0.90 ملم (±0.05 ملم)
</t>
    </r>
    <r>
      <rPr>
        <u/>
        <sz val="10"/>
        <rFont val="Arial Narrow"/>
        <family val="2"/>
      </rPr>
      <t>المقبض:</t>
    </r>
    <r>
      <rPr>
        <sz val="10"/>
        <rFont val="Arial Narrow"/>
        <family val="2"/>
      </rPr>
      <t xml:space="preserve"> بلاستيك</t>
    </r>
  </si>
  <si>
    <r>
      <rPr>
        <b/>
        <u/>
        <sz val="10"/>
        <rFont val="Arial Narrow"/>
        <family val="2"/>
      </rPr>
      <t>رباط كابلات بلاستيكي (نايلون):</t>
    </r>
    <r>
      <rPr>
        <sz val="10"/>
        <rFont val="Arial Narrow"/>
        <family val="2"/>
      </rPr>
      <t xml:space="preserve">
يستخدم (لربط العازل الحراري بالألواح/الأعمدة الخشبية).
هامش التسامح:
</t>
    </r>
    <r>
      <rPr>
        <u/>
        <sz val="10"/>
        <rFont val="Arial Narrow"/>
        <family val="2"/>
      </rPr>
      <t>الطول:</t>
    </r>
    <r>
      <rPr>
        <sz val="10"/>
        <rFont val="Arial Narrow"/>
        <family val="2"/>
      </rPr>
      <t xml:space="preserve"> 12 هنش (300 ملم) (± 10)
</t>
    </r>
    <r>
      <rPr>
        <u/>
        <sz val="10"/>
        <rFont val="Arial Narrow"/>
        <family val="2"/>
      </rPr>
      <t>العرض:</t>
    </r>
    <r>
      <rPr>
        <sz val="10"/>
        <rFont val="Arial Narrow"/>
        <family val="2"/>
      </rPr>
      <t xml:space="preserve"> 4 ملم، (± 0.5 ملم)
</t>
    </r>
    <r>
      <rPr>
        <u/>
        <sz val="10"/>
        <rFont val="Arial Narrow"/>
        <family val="2"/>
      </rPr>
      <t>الصندوق:</t>
    </r>
    <r>
      <rPr>
        <sz val="10"/>
        <rFont val="Arial Narrow"/>
        <family val="2"/>
      </rPr>
      <t xml:space="preserve"> مع 100 قطعة 
سحاب نايلون شديدة التحمل، قفل ذاتي للربط بإلتفاف الكابل</t>
    </r>
  </si>
  <si>
    <r>
      <rPr>
        <b/>
        <u/>
        <sz val="10"/>
        <rFont val="Arial Narrow"/>
        <family val="2"/>
      </rPr>
      <t>حبل النايلون:</t>
    </r>
    <r>
      <rPr>
        <sz val="10"/>
        <rFont val="Arial Narrow"/>
        <family val="2"/>
      </rPr>
      <t xml:space="preserve">
هامش التسامح:
</t>
    </r>
    <r>
      <rPr>
        <u/>
        <sz val="10"/>
        <rFont val="Arial Narrow"/>
        <family val="2"/>
      </rPr>
      <t>الطول:</t>
    </r>
    <r>
      <rPr>
        <sz val="10"/>
        <rFont val="Arial Narrow"/>
        <family val="2"/>
      </rPr>
      <t xml:space="preserve"> 30 م (± 0.5 م).
</t>
    </r>
    <r>
      <rPr>
        <u/>
        <sz val="10"/>
        <rFont val="Arial Narrow"/>
        <family val="2"/>
      </rPr>
      <t>السُمك:</t>
    </r>
    <r>
      <rPr>
        <sz val="10"/>
        <rFont val="Arial Narrow"/>
        <family val="2"/>
      </rPr>
      <t xml:space="preserve"> 8 ملم (± 0.1 ملم)
</t>
    </r>
    <r>
      <rPr>
        <u/>
        <sz val="10"/>
        <rFont val="Arial Narrow"/>
        <family val="2"/>
      </rPr>
      <t>النوع:</t>
    </r>
    <r>
      <rPr>
        <sz val="10"/>
        <rFont val="Arial Narrow"/>
        <family val="2"/>
      </rPr>
      <t xml:space="preserve"> نايلون</t>
    </r>
  </si>
  <si>
    <r>
      <rPr>
        <b/>
        <u/>
        <sz val="10"/>
        <rFont val="Arial Narrow"/>
        <family val="2"/>
      </rPr>
      <t>الواح خشب:</t>
    </r>
    <r>
      <rPr>
        <sz val="10"/>
        <rFont val="Arial Narrow"/>
        <family val="2"/>
      </rPr>
      <t xml:space="preserve">
عرض 100 ملم × سمك 22 ملم × طول 3000 ملم.
هامش التسامح:
</t>
    </r>
    <r>
      <rPr>
        <u/>
        <sz val="10"/>
        <rFont val="Arial Narrow"/>
        <family val="2"/>
      </rPr>
      <t>العرض:</t>
    </r>
    <r>
      <rPr>
        <sz val="10"/>
        <rFont val="Arial Narrow"/>
        <family val="2"/>
      </rPr>
      <t xml:space="preserve"> 100 ملم (±4 ملم)
</t>
    </r>
    <r>
      <rPr>
        <u/>
        <sz val="10"/>
        <rFont val="Arial Narrow"/>
        <family val="2"/>
      </rPr>
      <t>السُمك:</t>
    </r>
    <r>
      <rPr>
        <sz val="10"/>
        <rFont val="Arial Narrow"/>
        <family val="2"/>
      </rPr>
      <t xml:space="preserve"> 22 ملم (±2 ملم)
</t>
    </r>
    <r>
      <rPr>
        <u/>
        <sz val="10"/>
        <rFont val="Arial Narrow"/>
        <family val="2"/>
      </rPr>
      <t>الطول:</t>
    </r>
    <r>
      <rPr>
        <sz val="10"/>
        <rFont val="Arial Narrow"/>
        <family val="2"/>
      </rPr>
      <t xml:space="preserve"> 3000 ملم (± 30 ملم)
</t>
    </r>
    <r>
      <rPr>
        <u/>
        <sz val="10"/>
        <rFont val="Arial Narrow"/>
        <family val="2"/>
      </rPr>
      <t>اللون:</t>
    </r>
    <r>
      <rPr>
        <sz val="10"/>
        <rFont val="Arial Narrow"/>
        <family val="2"/>
      </rPr>
      <t xml:space="preserve"> أبيض أو بني.
</t>
    </r>
    <r>
      <rPr>
        <u/>
        <sz val="10"/>
        <rFont val="Arial Narrow"/>
        <family val="2"/>
      </rPr>
      <t>الجودة:</t>
    </r>
    <r>
      <rPr>
        <sz val="10"/>
        <rFont val="Arial Narrow"/>
        <family val="2"/>
      </rPr>
      <t xml:space="preserve"> الجودة الصلبة
مستوى الرطوبة: يجف قدر الإمكان على أن تتراوح نسبة الرطوبة (إن وجدت) بين 9% إلى 15%.
اخالية من التشققات قدرالإمكان (4% كحد أقصى مسموح به في الحزمة)</t>
    </r>
  </si>
  <si>
    <r>
      <rPr>
        <b/>
        <u/>
        <sz val="10"/>
        <rFont val="Arial Narrow"/>
        <family val="2"/>
      </rPr>
      <t>عمود خشب (خشب مربوع)</t>
    </r>
    <r>
      <rPr>
        <sz val="10"/>
        <rFont val="Arial Narrow"/>
        <family val="2"/>
      </rPr>
      <t xml:space="preserve">
75 ملم × 75 ملم × 3000 ملم طول،
هامش التسامح:
</t>
    </r>
    <r>
      <rPr>
        <u/>
        <sz val="10"/>
        <rFont val="Arial Narrow"/>
        <family val="2"/>
      </rPr>
      <t>حجم القسم:</t>
    </r>
    <r>
      <rPr>
        <sz val="10"/>
        <rFont val="Arial Narrow"/>
        <family val="2"/>
      </rPr>
      <t xml:space="preserve"> 75 ملم × 75 ملم (± 5 ملم)
</t>
    </r>
    <r>
      <rPr>
        <u/>
        <sz val="10"/>
        <rFont val="Arial Narrow"/>
        <family val="2"/>
      </rPr>
      <t>الطول:</t>
    </r>
    <r>
      <rPr>
        <sz val="10"/>
        <rFont val="Arial Narrow"/>
        <family val="2"/>
      </rPr>
      <t xml:space="preserve"> 3000 ملم (± 30 ملم)
</t>
    </r>
    <r>
      <rPr>
        <u/>
        <sz val="10"/>
        <rFont val="Arial Narrow"/>
        <family val="2"/>
      </rPr>
      <t>اللون:</t>
    </r>
    <r>
      <rPr>
        <sz val="10"/>
        <rFont val="Arial Narrow"/>
        <family val="2"/>
      </rPr>
      <t xml:space="preserve"> أبيض أو بني.
</t>
    </r>
    <r>
      <rPr>
        <u/>
        <sz val="10"/>
        <rFont val="Arial Narrow"/>
        <family val="2"/>
      </rPr>
      <t>الجودة:</t>
    </r>
    <r>
      <rPr>
        <sz val="10"/>
        <rFont val="Arial Narrow"/>
        <family val="2"/>
      </rPr>
      <t xml:space="preserve"> جودة صلبة، جذع خشبي 
</t>
    </r>
    <r>
      <rPr>
        <u/>
        <sz val="10"/>
        <rFont val="Arial Narrow"/>
        <family val="2"/>
      </rPr>
      <t>مستوى الرطوبة:</t>
    </r>
    <r>
      <rPr>
        <sz val="10"/>
        <rFont val="Arial Narrow"/>
        <family val="2"/>
      </rPr>
      <t xml:space="preserve"> يجف قدر الإمكان على أن تتراوح نسبة الرطوبة (إن وجدت) بين 9% إلى 15%.
 خالية من التشققات قدرالإمكان. (40% الحد الأقصى المسموح به في الحزمة)</t>
    </r>
  </si>
  <si>
    <r>
      <rPr>
        <b/>
        <u/>
        <sz val="10"/>
        <color theme="1"/>
        <rFont val="Arial Narrow"/>
        <family val="2"/>
      </rPr>
      <t>Plastic Sheet:</t>
    </r>
    <r>
      <rPr>
        <b/>
        <sz val="10"/>
        <color theme="1"/>
        <rFont val="Arial Narrow"/>
        <family val="2"/>
      </rPr>
      <t xml:space="preserve">
</t>
    </r>
    <r>
      <rPr>
        <u/>
        <sz val="10"/>
        <color theme="1"/>
        <rFont val="Arial Narrow"/>
        <family val="2"/>
      </rPr>
      <t>Dimensions:</t>
    </r>
    <r>
      <rPr>
        <sz val="10"/>
        <color theme="1"/>
        <rFont val="Arial Narrow"/>
        <family val="2"/>
      </rPr>
      <t xml:space="preserve"> (4x5) 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</si>
  <si>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u/>
        <sz val="10"/>
        <color theme="1"/>
        <rFont val="Arial Narrow"/>
        <family val="2"/>
      </rPr>
      <t>طربال بلاستيكي:</t>
    </r>
    <r>
      <rPr>
        <sz val="10"/>
        <color theme="1"/>
        <rFont val="Arial Narrow"/>
        <family val="2"/>
      </rPr>
      <t xml:space="preserve">
</t>
    </r>
    <r>
      <rPr>
        <u/>
        <sz val="10"/>
        <rFont val="Arial Narrow"/>
        <family val="2"/>
      </rPr>
      <t>الأبعاد:</t>
    </r>
    <r>
      <rPr>
        <sz val="10"/>
        <rFont val="Arial Narrow"/>
        <family val="2"/>
      </rPr>
      <t xml:space="preserve"> (4×5) م</t>
    </r>
    <r>
      <rPr>
        <sz val="10"/>
        <color theme="1"/>
        <rFont val="Arial Narrow"/>
        <family val="2"/>
      </rPr>
      <t xml:space="preserve">
</t>
    </r>
    <r>
      <rPr>
        <u/>
        <sz val="10"/>
        <color theme="1"/>
        <rFont val="Arial Narrow"/>
        <family val="2"/>
      </rPr>
      <t>الوزن:</t>
    </r>
    <r>
      <rPr>
        <sz val="10"/>
        <color theme="1"/>
        <rFont val="Arial Narrow"/>
        <family val="2"/>
      </rPr>
      <t xml:space="preserve"> تقريبًا. (3.5 - 4.5) كجم 
</t>
    </r>
    <r>
      <rPr>
        <u/>
        <sz val="10"/>
        <color theme="1"/>
        <rFont val="Arial Narrow"/>
        <family val="2"/>
      </rPr>
      <t>التصنيع:</t>
    </r>
    <r>
      <rPr>
        <sz val="10"/>
        <color theme="1"/>
        <rFont val="Arial Narrow"/>
        <family val="2"/>
      </rPr>
      <t xml:space="preserve"> مصنوع من ألياف البولي إيثيلين السوداء المنسوجة عالية الكثافة، مع حواف معززة بالختم الحراري من جميع الجوانب.
</t>
    </r>
    <r>
      <rPr>
        <u/>
        <sz val="10"/>
        <color theme="1"/>
        <rFont val="Arial Narrow"/>
        <family val="2"/>
      </rPr>
      <t>الجودة:</t>
    </r>
    <r>
      <rPr>
        <sz val="10"/>
        <color theme="1"/>
        <rFont val="Arial Narrow"/>
        <family val="2"/>
      </rPr>
      <t xml:space="preserve"> نوعية جيدة</t>
    </r>
  </si>
  <si>
    <r>
      <rPr>
        <b/>
        <u/>
        <sz val="10"/>
        <rFont val="Arial Narrow"/>
        <family val="2"/>
      </rPr>
      <t>Shovel:</t>
    </r>
    <r>
      <rPr>
        <b/>
        <sz val="10"/>
        <rFont val="Arial Narrow"/>
        <family val="2"/>
      </rPr>
      <t xml:space="preserve">
</t>
    </r>
    <r>
      <rPr>
        <u/>
        <sz val="10"/>
        <rFont val="Arial Narrow"/>
        <family val="2"/>
      </rPr>
      <t>Type:</t>
    </r>
    <r>
      <rPr>
        <sz val="10"/>
        <rFont val="Arial Narrow"/>
        <family val="2"/>
      </rPr>
      <t xml:space="preserve"> Wooden stick with metal handle
</t>
    </r>
    <r>
      <rPr>
        <u/>
        <sz val="10"/>
        <rFont val="Arial Narrow"/>
        <family val="2"/>
      </rPr>
      <t>Head width:</t>
    </r>
    <r>
      <rPr>
        <sz val="10"/>
        <rFont val="Arial Narrow"/>
        <family val="2"/>
      </rPr>
      <t xml:space="preserve"> 300mm  (± 30 mm)
</t>
    </r>
    <r>
      <rPr>
        <u/>
        <sz val="10"/>
        <rFont val="Arial Narrow"/>
        <family val="2"/>
      </rPr>
      <t xml:space="preserve">Head Length: </t>
    </r>
    <r>
      <rPr>
        <sz val="10"/>
        <rFont val="Arial Narrow"/>
        <family val="2"/>
      </rPr>
      <t xml:space="preserve">330mm  (± 30 mm)
</t>
    </r>
    <r>
      <rPr>
        <u/>
        <sz val="10"/>
        <rFont val="Arial Narrow"/>
        <family val="2"/>
      </rPr>
      <t>Length:</t>
    </r>
    <r>
      <rPr>
        <sz val="10"/>
        <rFont val="Arial Narrow"/>
        <family val="2"/>
      </rPr>
      <t xml:space="preserve"> 1000 mm  (± 100 mm)
</t>
    </r>
    <r>
      <rPr>
        <u/>
        <sz val="10"/>
        <rFont val="Arial Narrow"/>
        <family val="2"/>
      </rPr>
      <t>Brand:</t>
    </r>
    <r>
      <rPr>
        <sz val="10"/>
        <rFont val="Arial Narrow"/>
        <family val="2"/>
      </rPr>
      <t xml:space="preserve"> Good Quality</t>
    </r>
  </si>
  <si>
    <r>
      <rPr>
        <b/>
        <u/>
        <sz val="10"/>
        <rFont val="Arial Narrow"/>
        <family val="2"/>
      </rPr>
      <t>Utility knife:</t>
    </r>
    <r>
      <rPr>
        <sz val="10"/>
        <rFont val="Arial Narrow"/>
        <family val="2"/>
      </rPr>
      <t xml:space="preserve">
</t>
    </r>
    <r>
      <rPr>
        <u/>
        <sz val="10"/>
        <rFont val="Arial Narrow"/>
        <family val="2"/>
      </rPr>
      <t>Size:</t>
    </r>
    <r>
      <rPr>
        <sz val="10"/>
        <rFont val="Arial Narrow"/>
        <family val="2"/>
      </rPr>
      <t xml:space="preserve"> 100x18x0.5 mm (±0.06 mm in thickness)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</si>
  <si>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r>
      <rPr>
        <b/>
        <u/>
        <sz val="10"/>
        <rFont val="Arial Narrow"/>
        <family val="2"/>
      </rPr>
      <t xml:space="preserve">مشرط متعدد الاستخدام: </t>
    </r>
    <r>
      <rPr>
        <sz val="10"/>
        <rFont val="Arial Narrow"/>
        <family val="2"/>
      </rPr>
      <t xml:space="preserve">
</t>
    </r>
    <r>
      <rPr>
        <u/>
        <sz val="10"/>
        <rFont val="Arial Narrow"/>
        <family val="2"/>
      </rPr>
      <t>الأبعاد:</t>
    </r>
    <r>
      <rPr>
        <sz val="10"/>
        <rFont val="Arial Narrow"/>
        <family val="2"/>
      </rPr>
      <t xml:space="preserve"> 100 × 18 × 0.5 ملم (±0.06 ملم في السماكة)
</t>
    </r>
    <r>
      <rPr>
        <u/>
        <sz val="10"/>
        <rFont val="Arial Narrow"/>
        <family val="2"/>
      </rPr>
      <t>النوع:</t>
    </r>
    <r>
      <rPr>
        <sz val="10"/>
        <rFont val="Arial Narrow"/>
        <family val="2"/>
      </rPr>
      <t xml:space="preserve"> سلسلة فولاذية 
</t>
    </r>
    <r>
      <rPr>
        <u/>
        <sz val="10"/>
        <rFont val="Arial Narrow"/>
        <family val="2"/>
      </rPr>
      <t>المقبض:</t>
    </r>
    <r>
      <rPr>
        <sz val="10"/>
        <rFont val="Arial Narrow"/>
        <family val="2"/>
      </rPr>
      <t xml:space="preserve"> بلاستيك</t>
    </r>
  </si>
  <si>
    <r>
      <rPr>
        <b/>
        <u/>
        <sz val="10"/>
        <rFont val="Arial Narrow"/>
        <family val="2"/>
      </rPr>
      <t>Hammer:</t>
    </r>
    <r>
      <rPr>
        <sz val="10"/>
        <rFont val="Arial Narrow"/>
        <family val="2"/>
      </rPr>
      <t xml:space="preserve">
</t>
    </r>
    <r>
      <rPr>
        <u/>
        <sz val="10"/>
        <rFont val="Arial Narrow"/>
        <family val="2"/>
      </rPr>
      <t>Head size:</t>
    </r>
    <r>
      <rPr>
        <sz val="10"/>
        <rFont val="Arial Narrow"/>
        <family val="2"/>
      </rPr>
      <t xml:space="preserve"> steel head 5.5 inch (13.5cm) (±7 mm) 
</t>
    </r>
    <r>
      <rPr>
        <u/>
        <sz val="10"/>
        <rFont val="Arial Narrow"/>
        <family val="2"/>
      </rPr>
      <t>Head type:</t>
    </r>
    <r>
      <rPr>
        <sz val="10"/>
        <rFont val="Arial Narrow"/>
        <family val="2"/>
      </rPr>
      <t xml:space="preserve"> metal head with finger groove (claw) to remove the nails.
Mirror polished, fine polished. 
Hammer weight (incl. head and handle): 0.650kg (±0.05kg)   
</t>
    </r>
    <r>
      <rPr>
        <u/>
        <sz val="10"/>
        <rFont val="Arial Narrow"/>
        <family val="2"/>
      </rPr>
      <t>Materials:</t>
    </r>
    <r>
      <rPr>
        <sz val="10"/>
        <rFont val="Arial Narrow"/>
        <family val="2"/>
      </rPr>
      <t xml:space="preserve"> carbon steel
</t>
    </r>
    <r>
      <rPr>
        <u/>
        <sz val="10"/>
        <rFont val="Arial Narrow"/>
        <family val="2"/>
      </rPr>
      <t>Handle:</t>
    </r>
    <r>
      <rPr>
        <sz val="10"/>
        <rFont val="Arial Narrow"/>
        <family val="2"/>
      </rPr>
      <t xml:space="preserve"> Double colour plastic coating fiber glass handle.
</t>
    </r>
    <r>
      <rPr>
        <u/>
        <sz val="10"/>
        <rFont val="Arial Narrow"/>
        <family val="2"/>
      </rPr>
      <t>Handle length:</t>
    </r>
    <r>
      <rPr>
        <sz val="10"/>
        <rFont val="Arial Narrow"/>
        <family val="2"/>
      </rPr>
      <t xml:space="preserve"> 33 cm (±3cm)  </t>
    </r>
  </si>
  <si>
    <r>
      <rPr>
        <b/>
        <u/>
        <sz val="10"/>
        <rFont val="Arial Narrow"/>
        <family val="2"/>
      </rPr>
      <t xml:space="preserve">Post - Wooden Pole: </t>
    </r>
    <r>
      <rPr>
        <sz val="10"/>
        <rFont val="Arial Narrow"/>
        <family val="2"/>
      </rPr>
      <t xml:space="preserve">
75mm x 75mm x3000mm length,
Margin of tolerance:
</t>
    </r>
    <r>
      <rPr>
        <u/>
        <sz val="10"/>
        <rFont val="Arial Narrow"/>
        <family val="2"/>
      </rPr>
      <t>section size:</t>
    </r>
    <r>
      <rPr>
        <sz val="10"/>
        <rFont val="Arial Narrow"/>
        <family val="2"/>
      </rPr>
      <t xml:space="preserve"> 70mm  x70mm (± 2mm)
</t>
    </r>
    <r>
      <rPr>
        <u/>
        <sz val="10"/>
        <rFont val="Arial Narrow"/>
        <family val="2"/>
      </rPr>
      <t>length:</t>
    </r>
    <r>
      <rPr>
        <sz val="10"/>
        <rFont val="Arial Narrow"/>
        <family val="2"/>
      </rPr>
      <t xml:space="preserve">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</si>
  <si>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Girt Beam - Wooden Plate:</t>
    </r>
    <r>
      <rPr>
        <sz val="10"/>
        <rFont val="Arial Narrow"/>
        <family val="2"/>
      </rPr>
      <t xml:space="preserve">
100mm width x 22mm thickness x 3000mm length.
Margin tolerance:
</t>
    </r>
    <r>
      <rPr>
        <u/>
        <sz val="10"/>
        <rFont val="Arial Narrow"/>
        <family val="2"/>
      </rPr>
      <t>Width:</t>
    </r>
    <r>
      <rPr>
        <sz val="10"/>
        <rFont val="Arial Narrow"/>
        <family val="2"/>
      </rPr>
      <t xml:space="preserve"> 100 mm (±4 mm)
</t>
    </r>
    <r>
      <rPr>
        <u/>
        <sz val="10"/>
        <rFont val="Arial Narrow"/>
        <family val="2"/>
      </rPr>
      <t>Thickness:</t>
    </r>
    <r>
      <rPr>
        <sz val="10"/>
        <rFont val="Arial Narrow"/>
        <family val="2"/>
      </rPr>
      <t xml:space="preserve"> 22 mm (±2 mm)
</t>
    </r>
    <r>
      <rPr>
        <u/>
        <sz val="10"/>
        <rFont val="Arial Narrow"/>
        <family val="2"/>
      </rPr>
      <t>Length:</t>
    </r>
    <r>
      <rPr>
        <sz val="10"/>
        <rFont val="Arial Narrow"/>
        <family val="2"/>
      </rPr>
      <t xml:space="preserve">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dry as much as possible with moisture level (if any) must be between 9% to 15%.
Shake, Cracks, free of cracks as much as possible (4% max allowed in the bundle)</t>
    </r>
  </si>
  <si>
    <r>
      <rPr>
        <b/>
        <u/>
        <sz val="10"/>
        <rFont val="Arial Narrow"/>
        <family val="2"/>
      </rPr>
      <t>Thermal Insulation Foam:</t>
    </r>
    <r>
      <rPr>
        <sz val="10"/>
        <rFont val="Arial Narrow"/>
        <family val="2"/>
      </rPr>
      <t xml:space="preserve">
Roll 20m length x1.0m width x15mm thickness.
Margin of tolerance:
</t>
    </r>
    <r>
      <rPr>
        <u/>
        <sz val="10"/>
        <rFont val="Arial Narrow"/>
        <family val="2"/>
      </rPr>
      <t>Width:</t>
    </r>
    <r>
      <rPr>
        <sz val="10"/>
        <rFont val="Arial Narrow"/>
        <family val="2"/>
      </rPr>
      <t xml:space="preserve"> 1000 mm (±10 mm)
</t>
    </r>
    <r>
      <rPr>
        <u/>
        <sz val="10"/>
        <rFont val="Arial Narrow"/>
        <family val="2"/>
      </rPr>
      <t>Thickness:</t>
    </r>
    <r>
      <rPr>
        <sz val="10"/>
        <rFont val="Arial Narrow"/>
        <family val="2"/>
      </rPr>
      <t xml:space="preserve"> 15 mm (±1 mm)
</t>
    </r>
    <r>
      <rPr>
        <u/>
        <sz val="10"/>
        <rFont val="Arial Narrow"/>
        <family val="2"/>
      </rPr>
      <t>Length:</t>
    </r>
    <r>
      <rPr>
        <sz val="10"/>
        <rFont val="Arial Narrow"/>
        <family val="2"/>
      </rPr>
      <t xml:space="preserve"> 20m (± 5cm)
</t>
    </r>
    <r>
      <rPr>
        <u/>
        <sz val="10"/>
        <rFont val="Arial Narrow"/>
        <family val="2"/>
      </rPr>
      <t>Colour:</t>
    </r>
    <r>
      <rPr>
        <sz val="10"/>
        <rFont val="Arial Narrow"/>
        <family val="2"/>
      </rPr>
      <t xml:space="preserve"> Plumbic or Silver.
Quality: good quality</t>
    </r>
  </si>
  <si>
    <r>
      <rPr>
        <b/>
        <u/>
        <sz val="10"/>
        <rFont val="Arial Narrow"/>
        <family val="2"/>
      </rPr>
      <t>Nails:</t>
    </r>
    <r>
      <rPr>
        <sz val="10"/>
        <rFont val="Arial Narrow"/>
        <family val="2"/>
      </rPr>
      <t xml:space="preserve">
Steel galvanized round wire common nail (10D).
</t>
    </r>
    <r>
      <rPr>
        <u/>
        <sz val="10"/>
        <rFont val="Arial Narrow"/>
        <family val="2"/>
      </rPr>
      <t>Length:</t>
    </r>
    <r>
      <rPr>
        <sz val="10"/>
        <rFont val="Arial Narrow"/>
        <family val="2"/>
      </rPr>
      <t xml:space="preserve"> 3 Inch (76mm),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</si>
  <si>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rPr>
        <b/>
        <u/>
        <sz val="10"/>
        <rFont val="Arial Narrow"/>
        <family val="2"/>
      </rPr>
      <t>Metal Fender Washer:</t>
    </r>
    <r>
      <rPr>
        <sz val="10"/>
        <rFont val="Arial Narrow"/>
        <family val="2"/>
      </rPr>
      <t xml:space="preserve">
</t>
    </r>
    <r>
      <rPr>
        <u/>
        <sz val="10"/>
        <rFont val="Arial Narrow"/>
        <family val="2"/>
      </rPr>
      <t>Inside Diameter:</t>
    </r>
    <r>
      <rPr>
        <sz val="10"/>
        <rFont val="Arial Narrow"/>
        <family val="2"/>
      </rPr>
      <t xml:space="preserve"> 5.3mm
Margin tolerance:
</t>
    </r>
    <r>
      <rPr>
        <u/>
        <sz val="10"/>
        <rFont val="Arial Narrow"/>
        <family val="2"/>
      </rPr>
      <t>Outer Diameter:</t>
    </r>
    <r>
      <rPr>
        <sz val="10"/>
        <rFont val="Arial Narrow"/>
        <family val="2"/>
      </rPr>
      <t xml:space="preserve"> 24.5mm (± 3 mm)
</t>
    </r>
    <r>
      <rPr>
        <u/>
        <sz val="10"/>
        <rFont val="Arial Narrow"/>
        <family val="2"/>
      </rPr>
      <t>Inside Diameter:</t>
    </r>
    <r>
      <rPr>
        <sz val="10"/>
        <rFont val="Arial Narrow"/>
        <family val="2"/>
      </rPr>
      <t xml:space="preserve"> 5.3mm (± 0.3 mm)
</t>
    </r>
    <r>
      <rPr>
        <u/>
        <sz val="10"/>
        <rFont val="Arial Narrow"/>
        <family val="2"/>
      </rPr>
      <t xml:space="preserve">Thickness: </t>
    </r>
    <r>
      <rPr>
        <sz val="10"/>
        <rFont val="Arial Narrow"/>
        <family val="2"/>
      </rPr>
      <t xml:space="preserve">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2.5" nail easily.</t>
    </r>
  </si>
  <si>
    <r>
      <rPr>
        <b/>
        <u/>
        <sz val="10"/>
        <rFont val="Arial Narrow"/>
        <family val="2"/>
      </rPr>
      <t>Saw:</t>
    </r>
    <r>
      <rPr>
        <sz val="10"/>
        <rFont val="Arial Narrow"/>
        <family val="2"/>
      </rPr>
      <t xml:space="preserve">
</t>
    </r>
    <r>
      <rPr>
        <u/>
        <sz val="10"/>
        <rFont val="Arial Narrow"/>
        <family val="2"/>
      </rPr>
      <t>Size:</t>
    </r>
    <r>
      <rPr>
        <sz val="10"/>
        <rFont val="Arial Narrow"/>
        <family val="2"/>
      </rPr>
      <t xml:space="preserve"> 550 mm blade (± 20 mm ) (22’’) blade  (hard point teeth in two different side), 
</t>
    </r>
    <r>
      <rPr>
        <u/>
        <sz val="10"/>
        <rFont val="Arial Narrow"/>
        <family val="2"/>
      </rPr>
      <t>Materials:</t>
    </r>
    <r>
      <rPr>
        <sz val="10"/>
        <rFont val="Arial Narrow"/>
        <family val="2"/>
      </rPr>
      <t xml:space="preserve"> steel Stanley type
</t>
    </r>
    <r>
      <rPr>
        <u/>
        <sz val="10"/>
        <rFont val="Arial Narrow"/>
        <family val="2"/>
      </rPr>
      <t>Blade thickness:</t>
    </r>
    <r>
      <rPr>
        <sz val="10"/>
        <rFont val="Arial Narrow"/>
        <family val="2"/>
      </rPr>
      <t xml:space="preserve"> 0.90 mm (±0.05mm)   
</t>
    </r>
    <r>
      <rPr>
        <u/>
        <sz val="10"/>
        <rFont val="Arial Narrow"/>
        <family val="2"/>
      </rPr>
      <t>Handle:</t>
    </r>
    <r>
      <rPr>
        <sz val="10"/>
        <rFont val="Arial Narrow"/>
        <family val="2"/>
      </rPr>
      <t xml:space="preserve"> plastic</t>
    </r>
  </si>
  <si>
    <r>
      <rPr>
        <b/>
        <u/>
        <sz val="10"/>
        <rFont val="Arial Narrow"/>
        <family val="2"/>
      </rPr>
      <t>ويسر معدني:</t>
    </r>
    <r>
      <rPr>
        <sz val="10"/>
        <rFont val="Arial Narrow"/>
        <family val="2"/>
      </rPr>
      <t xml:space="preserve">
</t>
    </r>
    <r>
      <rPr>
        <u/>
        <sz val="10"/>
        <rFont val="Arial Narrow"/>
        <family val="2"/>
      </rPr>
      <t>القطر الداخلي:</t>
    </r>
    <r>
      <rPr>
        <sz val="10"/>
        <rFont val="Arial Narrow"/>
        <family val="2"/>
      </rPr>
      <t xml:space="preserve"> 5.3 ملم
هامش التسامح:
</t>
    </r>
    <r>
      <rPr>
        <u/>
        <sz val="10"/>
        <rFont val="Arial Narrow"/>
        <family val="2"/>
      </rPr>
      <t>القطر الخارجي:</t>
    </r>
    <r>
      <rPr>
        <sz val="10"/>
        <rFont val="Arial Narrow"/>
        <family val="2"/>
      </rPr>
      <t xml:space="preserve"> 24.5 ملم (± 3 ملم)
</t>
    </r>
    <r>
      <rPr>
        <u/>
        <sz val="10"/>
        <rFont val="Arial Narrow"/>
        <family val="2"/>
      </rPr>
      <t>القطر الداخلي:</t>
    </r>
    <r>
      <rPr>
        <sz val="10"/>
        <rFont val="Arial Narrow"/>
        <family val="2"/>
      </rPr>
      <t xml:space="preserve"> 5.3 ملم (± 0.3 ملم)
</t>
    </r>
    <r>
      <rPr>
        <u/>
        <sz val="10"/>
        <rFont val="Arial Narrow"/>
        <family val="2"/>
      </rPr>
      <t>السُمك:</t>
    </r>
    <r>
      <rPr>
        <sz val="10"/>
        <rFont val="Arial Narrow"/>
        <family val="2"/>
      </rPr>
      <t xml:space="preserve"> 1.12 ملم (± 0.1 ملم)
</t>
    </r>
    <r>
      <rPr>
        <u/>
        <sz val="10"/>
        <rFont val="Arial Narrow"/>
        <family val="2"/>
      </rPr>
      <t>وزن الصندوق:</t>
    </r>
    <r>
      <rPr>
        <sz val="10"/>
        <rFont val="Arial Narrow"/>
        <family val="2"/>
      </rPr>
      <t xml:space="preserve"> 1.0 كجم.
</t>
    </r>
    <r>
      <rPr>
        <u/>
        <sz val="10"/>
        <rFont val="Arial Narrow"/>
        <family val="2"/>
      </rPr>
      <t>النوع:</t>
    </r>
    <r>
      <rPr>
        <sz val="10"/>
        <rFont val="Arial Narrow"/>
        <family val="2"/>
      </rPr>
      <t xml:space="preserve"> معدني.
</t>
    </r>
    <r>
      <rPr>
        <u/>
        <sz val="10"/>
        <rFont val="Arial Narrow"/>
        <family val="2"/>
      </rPr>
      <t>مزيد من التفاصيل:</t>
    </r>
    <r>
      <rPr>
        <sz val="10"/>
        <rFont val="Arial Narrow"/>
        <family val="2"/>
      </rPr>
      <t xml:space="preserve"> يجب أن تكون الفتحة الداخلية ملائمة لإدخال مسمار مقاس 2.5 هنش بسهولة.</t>
    </r>
  </si>
  <si>
    <r>
      <rPr>
        <b/>
        <u/>
        <sz val="10"/>
        <rFont val="Arial Narrow"/>
        <family val="2"/>
      </rPr>
      <t>عازل حراري:</t>
    </r>
    <r>
      <rPr>
        <sz val="10"/>
        <rFont val="Arial Narrow"/>
        <family val="2"/>
      </rPr>
      <t xml:space="preserve">
اللفة 20 م طول × 1.0 م عرض × 15 ملم سمك.
هامش التسامح:
</t>
    </r>
    <r>
      <rPr>
        <u/>
        <sz val="10"/>
        <rFont val="Arial Narrow"/>
        <family val="2"/>
      </rPr>
      <t>العرض:</t>
    </r>
    <r>
      <rPr>
        <sz val="10"/>
        <rFont val="Arial Narrow"/>
        <family val="2"/>
      </rPr>
      <t xml:space="preserve"> 1000 ملم (±10 ملم)
</t>
    </r>
    <r>
      <rPr>
        <u/>
        <sz val="10"/>
        <rFont val="Arial Narrow"/>
        <family val="2"/>
      </rPr>
      <t>السُمك:</t>
    </r>
    <r>
      <rPr>
        <sz val="10"/>
        <rFont val="Arial Narrow"/>
        <family val="2"/>
      </rPr>
      <t xml:space="preserve"> 15 ملم (±1 ملم)
</t>
    </r>
    <r>
      <rPr>
        <u/>
        <sz val="10"/>
        <rFont val="Arial Narrow"/>
        <family val="2"/>
      </rPr>
      <t>الطول:</t>
    </r>
    <r>
      <rPr>
        <sz val="10"/>
        <rFont val="Arial Narrow"/>
        <family val="2"/>
      </rPr>
      <t xml:space="preserve"> 20 م (± 5 سم)
</t>
    </r>
    <r>
      <rPr>
        <u/>
        <sz val="10"/>
        <rFont val="Arial Narrow"/>
        <family val="2"/>
      </rPr>
      <t>اللون:</t>
    </r>
    <r>
      <rPr>
        <sz val="10"/>
        <rFont val="Arial Narrow"/>
        <family val="2"/>
      </rPr>
      <t xml:space="preserve"> رصاصي أو فضي.
</t>
    </r>
    <r>
      <rPr>
        <u/>
        <sz val="10"/>
        <rFont val="Arial Narrow"/>
        <family val="2"/>
      </rPr>
      <t>الجودة:</t>
    </r>
    <r>
      <rPr>
        <sz val="10"/>
        <rFont val="Arial Narrow"/>
        <family val="2"/>
      </rPr>
      <t xml:space="preserve"> نوعية جيدة</t>
    </r>
  </si>
  <si>
    <r>
      <rPr>
        <b/>
        <u/>
        <sz val="10"/>
        <rFont val="Arial Narrow"/>
        <family val="2"/>
      </rPr>
      <t>Nylon Rope Length:</t>
    </r>
    <r>
      <rPr>
        <sz val="10"/>
        <rFont val="Arial Narrow"/>
        <family val="2"/>
      </rPr>
      <t xml:space="preserve">
Margin of tolerance</t>
    </r>
    <r>
      <rPr>
        <u/>
        <sz val="10"/>
        <rFont val="Arial Narrow"/>
        <family val="2"/>
      </rPr>
      <t>:</t>
    </r>
    <r>
      <rPr>
        <sz val="10"/>
        <rFont val="Arial Narrow"/>
        <family val="2"/>
      </rPr>
      <t xml:space="preserve">
</t>
    </r>
    <r>
      <rPr>
        <u/>
        <sz val="10"/>
        <rFont val="Arial Narrow"/>
        <family val="2"/>
      </rPr>
      <t>Length:</t>
    </r>
    <r>
      <rPr>
        <sz val="10"/>
        <rFont val="Arial Narrow"/>
        <family val="2"/>
      </rPr>
      <t xml:space="preserve"> 30m (± 0.5 m).
</t>
    </r>
    <r>
      <rPr>
        <u/>
        <sz val="10"/>
        <rFont val="Arial Narrow"/>
        <family val="2"/>
      </rPr>
      <t>Thickness:</t>
    </r>
    <r>
      <rPr>
        <sz val="10"/>
        <rFont val="Arial Narrow"/>
        <family val="2"/>
      </rPr>
      <t xml:space="preserve"> 8 mm (± 0.1 mm)
</t>
    </r>
    <r>
      <rPr>
        <u/>
        <sz val="10"/>
        <rFont val="Arial Narrow"/>
        <family val="2"/>
      </rPr>
      <t>Type:</t>
    </r>
    <r>
      <rPr>
        <sz val="10"/>
        <rFont val="Arial Narrow"/>
        <family val="2"/>
      </rPr>
      <t xml:space="preserve"> Nylon </t>
    </r>
  </si>
  <si>
    <r>
      <rPr>
        <b/>
        <u/>
        <sz val="10"/>
        <rFont val="Arial Narrow"/>
        <family val="2"/>
      </rPr>
      <t>Nylone Zip Cable Tie:</t>
    </r>
    <r>
      <rPr>
        <sz val="10"/>
        <rFont val="Arial Narrow"/>
        <family val="2"/>
      </rPr>
      <t xml:space="preserve">
To ( attached  thermal insulation to wooden plates/poles).
Margin of tolerance:
</t>
    </r>
    <r>
      <rPr>
        <u/>
        <sz val="10"/>
        <rFont val="Arial Narrow"/>
        <family val="2"/>
      </rPr>
      <t>Length:</t>
    </r>
    <r>
      <rPr>
        <sz val="10"/>
        <rFont val="Arial Narrow"/>
        <family val="2"/>
      </rPr>
      <t xml:space="preserve"> 12-inch (300 mm) (± 10)
</t>
    </r>
    <r>
      <rPr>
        <u/>
        <sz val="10"/>
        <rFont val="Arial Narrow"/>
        <family val="2"/>
      </rPr>
      <t>Width:</t>
    </r>
    <r>
      <rPr>
        <sz val="10"/>
        <rFont val="Arial Narrow"/>
        <family val="2"/>
      </rPr>
      <t xml:space="preserve"> 4mm, (± 0.5mm)
</t>
    </r>
    <r>
      <rPr>
        <u/>
        <sz val="10"/>
        <rFont val="Arial Narrow"/>
        <family val="2"/>
      </rPr>
      <t>Box:</t>
    </r>
    <r>
      <rPr>
        <sz val="10"/>
        <rFont val="Arial Narrow"/>
        <family val="2"/>
      </rPr>
      <t xml:space="preserve"> with 100 pcs 
Heavy Duty Nylon Cable Tie Wire Zip Ties Self Locking Tie Wraps Cable </t>
    </r>
  </si>
  <si>
    <t>الوصف: غلاية شاي (كتلي)
• الحجم: 2 لتر
• المادة: الألومنيوم
• الجودة: نوعية جيدة</t>
  </si>
  <si>
    <r>
      <t xml:space="preserve">• الوصف: بطانيات حرارية متوسطة العزل
• الأبعاد: 1.5 × 2 م
• التركيبات: بوليستر 100% 
• الوزن: </t>
    </r>
    <r>
      <rPr>
        <sz val="11"/>
        <rFont val="Calibri"/>
        <family val="2"/>
        <scheme val="minor"/>
      </rPr>
      <t>2 كجم</t>
    </r>
  </si>
  <si>
    <r>
      <t>• الوصف: بطانيات حرارية عالية العزل
• الأبعاد: 1.5 × 2 م
• التركيبات: بوليستر 100% 
• الوزن: 3-4</t>
    </r>
    <r>
      <rPr>
        <sz val="11"/>
        <rFont val="Calibri"/>
        <family val="2"/>
        <scheme val="minor"/>
      </rPr>
      <t xml:space="preserve"> كجم</t>
    </r>
  </si>
  <si>
    <t>• Description: Mattresses 
• Dimensions: 1.8*0.8 m 
• Thickness 10cm 
• Material: Normal Sponge - excellent type 
• Weight: 2.4 KG +/- 10%</t>
  </si>
  <si>
    <t>Plastic bags for Blanket</t>
  </si>
  <si>
    <t>Thermos</t>
  </si>
  <si>
    <t>• Water Cooler Container (Thermos) - with lid
• Capacity: 8 liters -
• Material: made of plastic - strong plastic handle to be carried</t>
  </si>
  <si>
    <t xml:space="preserve">ترمس لحفظ ماء الشرب مع الغطاء
الحجم: 8 لتر
المواد: بلاستيك - مع مقبض قوي للحمل.
</t>
  </si>
  <si>
    <t>Solar Lighting System - Built-In
• LED type
• Battery: 7.5 Wh Li-ion NMC battery (2,200 mAh at
3.7V) -
• Life Span: 4+ years (1500 Charge cycles) -
• Can charge mobiles, lights, etc.</t>
  </si>
  <si>
    <t>Solar Light</t>
  </si>
  <si>
    <t>منظومة إضاءة شمسية - مدمجة
•  نوع : ـ LED
•  البطارية: بطارية ليثيوم أيون NMC بسعة 7.5 واط/ساعة (2200 ملّي أمبير عند 3.7 فولت)
•  العمر الافتراضي: أكثر من 4 سنوات (1500 دورة شحن)
•  يمكنها شحن الهواتف، والإضاءة، وغيرها.</t>
  </si>
  <si>
    <t>set</t>
  </si>
  <si>
    <t>Blanket (Medium thermal)</t>
  </si>
  <si>
    <t>Blanket (high thermal)</t>
  </si>
  <si>
    <t>• الوصف: أغطية بلاستيكية للبطانيات
• المواد: بلاستيك
• الطول: 40–45 سم
• العرض: 30–35 سم
• الارتفاع: 10–15 سم
• يجب أن تحتوي الأغطية البلاستيكية على شعاري المنظمة الدولية للهجرة والجهة المانحة.</t>
  </si>
  <si>
    <t>• الوصف: دلو بغطاء ومقبض بلاستيكي قوي لحمل الدلو 
• السعة: 20 لتر 
• الوزن: 800 جرام
• المادة: البلاستيك - يتمتع بالمرونة ويصعب كسره
• الجودة: نوعية جيدة</t>
  </si>
  <si>
    <r>
      <rPr>
        <b/>
        <u/>
        <sz val="10"/>
        <color theme="1"/>
        <rFont val="Arial Narrow"/>
        <family val="2"/>
      </rPr>
      <t>طربال بلاستيكي (مع طباعة شعار المنظمة والمانح)</t>
    </r>
    <r>
      <rPr>
        <sz val="10"/>
        <color theme="1"/>
        <rFont val="Arial Narrow"/>
        <family val="2"/>
      </rPr>
      <t xml:space="preserve">
</t>
    </r>
    <r>
      <rPr>
        <u/>
        <sz val="10"/>
        <rFont val="Arial Narrow"/>
        <family val="2"/>
      </rPr>
      <t>الأبعاد:</t>
    </r>
    <r>
      <rPr>
        <sz val="10"/>
        <rFont val="Arial Narrow"/>
        <family val="2"/>
      </rPr>
      <t xml:space="preserve"> (4×5) م</t>
    </r>
    <r>
      <rPr>
        <sz val="10"/>
        <color theme="1"/>
        <rFont val="Arial Narrow"/>
        <family val="2"/>
      </rPr>
      <t xml:space="preserve">
</t>
    </r>
    <r>
      <rPr>
        <u/>
        <sz val="10"/>
        <color theme="1"/>
        <rFont val="Arial Narrow"/>
        <family val="2"/>
      </rPr>
      <t>الوزن:</t>
    </r>
    <r>
      <rPr>
        <sz val="10"/>
        <color theme="1"/>
        <rFont val="Arial Narrow"/>
        <family val="2"/>
      </rPr>
      <t xml:space="preserve"> تقريبًا. (3.5 - 4.5) كجم 
</t>
    </r>
    <r>
      <rPr>
        <u/>
        <sz val="10"/>
        <color theme="1"/>
        <rFont val="Arial Narrow"/>
        <family val="2"/>
      </rPr>
      <t>التصنيع:</t>
    </r>
    <r>
      <rPr>
        <sz val="10"/>
        <color theme="1"/>
        <rFont val="Arial Narrow"/>
        <family val="2"/>
      </rPr>
      <t xml:space="preserve"> مصنوع من ألياف البولي إيثيلين السوداء المنسوجة عالية الكثافة، مع حواف معززة بالختم الحراري من جميع الجوانب.
</t>
    </r>
    <r>
      <rPr>
        <u/>
        <sz val="10"/>
        <color theme="1"/>
        <rFont val="Arial Narrow"/>
        <family val="2"/>
      </rPr>
      <t>الجودة:</t>
    </r>
    <r>
      <rPr>
        <sz val="10"/>
        <color theme="1"/>
        <rFont val="Arial Narrow"/>
        <family val="2"/>
      </rPr>
      <t xml:space="preserve"> نوعية جيدة
يجب أن تكون طباعة الشعار عالية الجودة، متينة، ومقاومة للظروف الجوية، (طباعة سكرين، الطباعة الحرارية، أو الطباعة الآلية، إلخ).
</t>
    </r>
  </si>
  <si>
    <r>
      <rPr>
        <b/>
        <u/>
        <sz val="10"/>
        <color theme="1"/>
        <rFont val="Arial Narrow"/>
        <family val="2"/>
      </rPr>
      <t>Plastic Sheet (with IOM and Donor logos)</t>
    </r>
    <r>
      <rPr>
        <b/>
        <sz val="10"/>
        <color theme="1"/>
        <rFont val="Arial Narrow"/>
        <family val="2"/>
      </rPr>
      <t xml:space="preserve">
</t>
    </r>
    <r>
      <rPr>
        <u/>
        <sz val="10"/>
        <color theme="1"/>
        <rFont val="Arial Narrow"/>
        <family val="2"/>
      </rPr>
      <t>Dimensions:</t>
    </r>
    <r>
      <rPr>
        <sz val="10"/>
        <color theme="1"/>
        <rFont val="Arial Narrow"/>
        <family val="2"/>
      </rPr>
      <t xml:space="preserve"> (4x5) 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
Printing logo must be high quality, durable, and resistant to weather conditions (screen printing, heat or machine printing, etc.)</t>
    </r>
  </si>
  <si>
    <r>
      <rPr>
        <b/>
        <u/>
        <sz val="11"/>
        <rFont val="Arial Narrow"/>
        <family val="2"/>
      </rPr>
      <t>Tent</t>
    </r>
    <r>
      <rPr>
        <sz val="11"/>
        <rFont val="Arial Narrow"/>
        <family val="2"/>
      </rPr>
      <t xml:space="preserve">
Supply and delivery of Family tent with the following specifications: 
Threefold deluxe tent with the outer layer of grey cotton canvas, the black fabric as the middle layer and the inner layer as dyed and printed fabric. The structure of the tent is based on iron poles and sticks which gives a strong and firm appearance of the tent. The tent has overall dimensions of 4 meters in length and width, and a height of 2.8 meters. It is constructed with four walls, each standing at 1.75 meters. The structure includes four doors, each measuring 1.75 meters in height and 1.15 meters in width, and four windows, each 0.40 meters high and 0.25 meters wide. The outer fabric is made of grey cotton canvas with a density of 600 GSM, while the middle fabric consists of black fabric of 160 GSM, and the inner lining is a dyed or printed fabric, also 160 GSM. The tent comes with 12 ropes of 14 mm thickness, one iron pole measuring 2.5 inches in round diameter, and 12 iron sticks of 1-inch round diameter. A 1 kg hammer is provided for setup, and the packing material includes both an inner and outer layer: the inner packing is a 300 GSM canvas bag, while the outer packing is made from 250 GSM PE lamination. Internal colors: Yellow, green and red., preferable green - Comes in-Arabic style or Kuwaiti style.- The tent floor is made from PVC, and it is 45cm long.
Donor and IOM logos should be printed in two sides of the tent as per the specification provided by the team before the purchase request.</t>
    </r>
  </si>
  <si>
    <r>
      <rPr>
        <b/>
        <u/>
        <sz val="11"/>
        <rFont val="Arial Narrow"/>
        <family val="2"/>
      </rPr>
      <t>خيمة:</t>
    </r>
    <r>
      <rPr>
        <sz val="11"/>
        <rFont val="Arial Narrow"/>
        <family val="2"/>
      </rPr>
      <t xml:space="preserve">
توريد وتسليم خيمة عائلية بالمواصفات التالية:
خيمة ثلاثية الطبقات (فاخرة)، تتكون من طبقة خارجية من قماش قطني رمادي (كانفاس)، وطبقة وسطى من قماش أسود، وطبقة داخلية من قماش مصبوغ أو مطبوع. يعتمد هيكل الخيمة على أعمدة وقضبان حديدية تمنحها مظهراً قوياً ومتيناً.
تبلغ الأبعاد الإجمالية للخيمة 4 أمتار طولاً × 4 أمتار عرضاً، وبارتفاع كلي قدره 2.8 متر. وتتكون من أربع واجهات، يبلغ ارتفاع كل منها 1.75 متر.
يشتمل الهيكل على أربعة أبواب، يبلغ ارتفاع كل باب 1.75 متر وعرضه 1.15 متر، بالإضافة إلى أربع نوافذ، يبلغ ارتفاع كل نافذة 0.40 متر وعرضها 0.25 متر.
القماش الخارجي مصنوع من قماش قطني رمادي (كانفاس) بكثافة 600 غرام/م² (GSM)، بينما تتكون الطبقة الوسطى من قماش أسود بكثافة 160 غرام/م²، والبطانة الداخلية من قماش مصبوغ أو مطبوع بكثافة 160 غرام/م².
تُزوَّد الخيمة بـ 12 حبلاً بسماكة 14 مم، وعمود حديدي واحد بقطر دائري 2.5 بوصة، و12 قضيباً حديدياً بقطر دائري 1 هنش. كما يتم توفير مطرقة بوزن 1 كغ لأغراض التركيب.
تشمل مواد التغليف طبقتين داخلية وخارجية، حيث تكون العبوة الداخلية عبارة عن حقيبة من قماش كانفاس بكثافة 300 غرام/م²، بينما تكون العبوة الخارجية مصنوعة من مادة بولي إيثيلين مغلفة (PE Lamination) بكثافة 250 غرام/م².
الألوان الداخلية: أصفر، أخضر وأحمر، ويفضَّل اللون الأخضر وتكون بالنمط العربي أوالنمط الكويتي.
أرضية الخيمة مصنوعة من مادة PVC، ويبلغ ارتفاعها 45 سم. 
يجب طباعة شعاري الجهة المانحة والمنظمة الدولية للهجرة على جانبي الخيمة وفقاً للمواصفات التي يحددها الفريق قبل عملية طلب التوريد.</t>
    </r>
  </si>
  <si>
    <r>
      <rPr>
        <b/>
        <u/>
        <sz val="11"/>
        <rFont val="Arial Narrow"/>
        <family val="2"/>
      </rPr>
      <t>Metal Pegs:</t>
    </r>
    <r>
      <rPr>
        <b/>
        <sz val="11"/>
        <rFont val="Arial Narrow"/>
        <family val="2"/>
      </rPr>
      <t xml:space="preserve">
</t>
    </r>
    <r>
      <rPr>
        <sz val="11"/>
        <rFont val="Arial Narrow"/>
        <family val="2"/>
      </rPr>
      <t xml:space="preserve">Reinforcing bar or rebar or mesh - Metal pegs Steel bars 
</t>
    </r>
    <r>
      <rPr>
        <u/>
        <sz val="11"/>
        <rFont val="Arial Narrow"/>
        <family val="2"/>
      </rPr>
      <t>Length:</t>
    </r>
    <r>
      <rPr>
        <sz val="11"/>
        <rFont val="Arial Narrow"/>
        <family val="2"/>
      </rPr>
      <t xml:space="preserve"> 60cm (+ 3cm)
</t>
    </r>
    <r>
      <rPr>
        <u/>
        <sz val="11"/>
        <rFont val="Arial Narrow"/>
        <family val="2"/>
      </rPr>
      <t>Diameter:</t>
    </r>
    <r>
      <rPr>
        <sz val="11"/>
        <rFont val="Arial Narrow"/>
        <family val="2"/>
      </rPr>
      <t xml:space="preserve"> 14mm (+ 1mm)
</t>
    </r>
    <r>
      <rPr>
        <u/>
        <sz val="11"/>
        <rFont val="Arial Narrow"/>
        <family val="2"/>
      </rPr>
      <t>Type:</t>
    </r>
    <r>
      <rPr>
        <sz val="11"/>
        <rFont val="Arial Narrow"/>
        <family val="2"/>
      </rPr>
      <t xml:space="preserve"> Iron Bar with circular edge and tapered or pointed head</t>
    </r>
  </si>
  <si>
    <r>
      <rPr>
        <b/>
        <u/>
        <sz val="11"/>
        <rFont val="Arial Narrow"/>
        <family val="2"/>
      </rPr>
      <t>أوتاد معدنية:</t>
    </r>
    <r>
      <rPr>
        <sz val="11"/>
        <rFont val="Arial Narrow"/>
        <family val="2"/>
      </rPr>
      <t xml:space="preserve">
وتد تسليح أو شبك تسليح – أوتاد معدنية من الفولاذ.
</t>
    </r>
    <r>
      <rPr>
        <u/>
        <sz val="11"/>
        <rFont val="Arial Narrow"/>
        <family val="2"/>
      </rPr>
      <t>الطول:</t>
    </r>
    <r>
      <rPr>
        <sz val="11"/>
        <rFont val="Arial Narrow"/>
        <family val="2"/>
      </rPr>
      <t xml:space="preserve"> 60 سم (+ 3 سم)
</t>
    </r>
    <r>
      <rPr>
        <u/>
        <sz val="11"/>
        <rFont val="Arial Narrow"/>
        <family val="2"/>
      </rPr>
      <t>القطر:</t>
    </r>
    <r>
      <rPr>
        <sz val="11"/>
        <rFont val="Arial Narrow"/>
        <family val="2"/>
      </rPr>
      <t xml:space="preserve"> 14 ملم (+ 1 ملم)
</t>
    </r>
    <r>
      <rPr>
        <u/>
        <sz val="11"/>
        <rFont val="Arial Narrow"/>
        <family val="2"/>
      </rPr>
      <t>النوع:</t>
    </r>
    <r>
      <rPr>
        <sz val="11"/>
        <rFont val="Arial Narrow"/>
        <family val="2"/>
      </rPr>
      <t xml:space="preserve"> وتد حديدي بحافة دائرية ورأس مدبب أو مخروطي</t>
    </r>
  </si>
  <si>
    <t xml:space="preserve">Total Estimated Qty </t>
  </si>
  <si>
    <t xml:space="preserve">Ma'rib Estimate Consignment // DAP with Offloading Services </t>
  </si>
  <si>
    <t>Quantity for Ma'rib City</t>
  </si>
  <si>
    <t xml:space="preserve">Mokha Estimate Consignment // DAP with Offloading Services </t>
  </si>
  <si>
    <t>Total Amount</t>
  </si>
  <si>
    <t xml:space="preserve">Quantity for Mokha </t>
  </si>
  <si>
    <t>Mokha Estimate Consignment // DAP with Offloading Services  
Jabal Habashi, Salah, Mudhaffar, Qahirah, Ma'affer and Ash Shamayatan</t>
  </si>
  <si>
    <t xml:space="preserve">Quantity for Taiz </t>
  </si>
  <si>
    <t>Household Items</t>
  </si>
  <si>
    <r>
      <t xml:space="preserve">• Description: Medium thermal blankets 
• Dimensions: 1.5 x 2 m
• Compositions: polyester 100% 
• Weight: </t>
    </r>
    <r>
      <rPr>
        <sz val="11"/>
        <rFont val="Calibri"/>
        <family val="2"/>
        <scheme val="minor"/>
      </rPr>
      <t>2 kg</t>
    </r>
  </si>
  <si>
    <t>• Description: High thermal blankets 
• Dimensions: 1.5 x 2 m
• Compositions: polyester 100% 
• Weight: 3-4 kg.</t>
  </si>
  <si>
    <t xml:space="preserve">• Plastic bags for blankets:
• Materials: Plastic
• Length: 40-45 cm
• Width: 30-35 cm
• Height: 10-15 cm
• Plastic bag should contain IOM and Donor logos
</t>
  </si>
  <si>
    <t>• Description: Tea Kettle
• Size: 2 liter
• Material: Aluminum
• Quality: Good Quality</t>
  </si>
  <si>
    <t>Tents</t>
  </si>
  <si>
    <t>Bidder Name:</t>
  </si>
  <si>
    <t>Position:</t>
  </si>
  <si>
    <t>Signature:</t>
  </si>
  <si>
    <t>Stamp:</t>
  </si>
  <si>
    <t>Shelter</t>
  </si>
  <si>
    <t>Quantity forTaiz</t>
  </si>
  <si>
    <t>Ta'iz Estimate Consignment // DAP with Offloading Services  
Jabal Habashi, Salah, Mudhaffar, Qahirah, Ma'affer and Ash Shamayatan</t>
  </si>
  <si>
    <t>Delivery Time Frame</t>
  </si>
  <si>
    <t>40% by q4 of 2026, 30% q1 of 2027, and 30% by q2 of 2027</t>
  </si>
  <si>
    <t xml:space="preserve">●	Form J: Goods Specifications and Delivery Schedule and Expected Quantities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</si>
</sst>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_);_(&quot;$&quot;* \(#,##0.0\);_(&quot;$&quot;* &quot;-&quot;??_);_(@_)"/>
    <numFmt numFmtId="165" formatCode="_-&quot;£&quot;* #,##0.00_-;\-&quot;£&quot;* #,##0.00_-;_-&quot;£&quot;* &quot;-&quot;??_-;_-@_-"/>
    <numFmt numFmtId="167" formatCode="&quot;$&quot;#,##0.00"/>
  </numFmts>
  <fonts count="33" x14ac:knownFonts="1">
    <font>
      <sz val="11"/>
      <color theme="1"/>
      <name val="Calibri"/>
      <family val="2"/>
      <scheme val="minor"/>
    </font>
    <font>
      <b/>
      <sz val="11"/>
      <color theme="1"/>
      <name val="Calibri"/>
      <family val="2"/>
      <scheme val="minor"/>
    </font>
    <font>
      <sz val="11"/>
      <color indexed="8"/>
      <name val="Calibri"/>
      <family val="2"/>
    </font>
    <font>
      <sz val="11"/>
      <color theme="1"/>
      <name val="Calibri"/>
      <family val="2"/>
      <scheme val="minor"/>
    </font>
    <font>
      <sz val="10"/>
      <name val="Arial"/>
      <family val="2"/>
    </font>
    <font>
      <sz val="10"/>
      <name val="Arial Narrow"/>
      <family val="2"/>
    </font>
    <font>
      <sz val="10"/>
      <color theme="1"/>
      <name val="Arial Narrow"/>
      <family val="2"/>
    </font>
    <font>
      <b/>
      <sz val="10"/>
      <name val="Arial Narrow"/>
      <family val="2"/>
    </font>
    <font>
      <b/>
      <i/>
      <sz val="10"/>
      <name val="Arial Narrow"/>
      <family val="2"/>
    </font>
    <font>
      <u/>
      <sz val="10"/>
      <name val="Arial Narrow"/>
      <family val="2"/>
    </font>
    <font>
      <b/>
      <sz val="10"/>
      <color theme="1"/>
      <name val="Arial Narrow"/>
      <family val="2"/>
    </font>
    <font>
      <u/>
      <sz val="10"/>
      <color theme="1"/>
      <name val="Arial Narrow"/>
      <family val="2"/>
    </font>
    <font>
      <b/>
      <u/>
      <sz val="10"/>
      <name val="Arial Narrow"/>
      <family val="2"/>
    </font>
    <font>
      <b/>
      <i/>
      <sz val="10"/>
      <color theme="0"/>
      <name val="Arial Narrow"/>
      <family val="2"/>
    </font>
    <font>
      <b/>
      <sz val="12"/>
      <color rgb="FF7F1416"/>
      <name val="Trebuchet MS"/>
      <family val="2"/>
    </font>
    <font>
      <b/>
      <u/>
      <sz val="10"/>
      <color theme="1"/>
      <name val="Arial Narrow"/>
      <family val="2"/>
    </font>
    <font>
      <sz val="11"/>
      <name val="Calibri"/>
      <family val="2"/>
      <scheme val="minor"/>
    </font>
    <font>
      <b/>
      <i/>
      <sz val="11"/>
      <color theme="0"/>
      <name val="Arial Narrow"/>
      <family val="2"/>
    </font>
    <font>
      <b/>
      <sz val="11"/>
      <color indexed="8"/>
      <name val="Arial Narrow"/>
      <family val="2"/>
    </font>
    <font>
      <sz val="11"/>
      <name val="Arial Narrow"/>
      <family val="2"/>
    </font>
    <font>
      <b/>
      <u/>
      <sz val="11"/>
      <name val="Arial Narrow"/>
      <family val="2"/>
    </font>
    <font>
      <sz val="11"/>
      <color theme="1"/>
      <name val="Arial Narrow"/>
      <family val="2"/>
    </font>
    <font>
      <b/>
      <i/>
      <sz val="11"/>
      <name val="Arial Narrow"/>
      <family val="2"/>
    </font>
    <font>
      <b/>
      <sz val="11"/>
      <name val="Arial Narrow"/>
      <family val="2"/>
    </font>
    <font>
      <u/>
      <sz val="11"/>
      <name val="Arial Narrow"/>
      <family val="2"/>
    </font>
    <font>
      <b/>
      <sz val="13"/>
      <color theme="1"/>
      <name val="Calibri"/>
      <family val="2"/>
      <scheme val="minor"/>
    </font>
    <font>
      <sz val="13"/>
      <color theme="1"/>
      <name val="Calibri"/>
      <family val="2"/>
      <scheme val="minor"/>
    </font>
    <font>
      <sz val="10"/>
      <color theme="1"/>
      <name val="Calibri"/>
      <family val="2"/>
      <scheme val="minor"/>
    </font>
    <font>
      <b/>
      <sz val="10"/>
      <color theme="1"/>
      <name val="Calibri"/>
      <family val="2"/>
      <scheme val="minor"/>
    </font>
    <font>
      <b/>
      <sz val="10.5"/>
      <color theme="0"/>
      <name val="Calibri"/>
      <family val="2"/>
      <scheme val="minor"/>
    </font>
    <font>
      <b/>
      <i/>
      <sz val="10.5"/>
      <color theme="0"/>
      <name val="Arial Narrow"/>
      <family val="2"/>
    </font>
    <font>
      <b/>
      <sz val="15"/>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2" tint="-0.499984740745262"/>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top/>
      <bottom style="thin">
        <color indexed="64"/>
      </bottom>
      <diagonal/>
    </border>
  </borders>
  <cellStyleXfs count="11">
    <xf numFmtId="0" fontId="0"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0" fontId="4" fillId="0" borderId="0"/>
    <xf numFmtId="0" fontId="2" fillId="0" borderId="0"/>
    <xf numFmtId="44" fontId="4"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24">
    <xf numFmtId="0" fontId="0" fillId="0" borderId="0" xfId="0"/>
    <xf numFmtId="0" fontId="0" fillId="0" borderId="2" xfId="0" applyBorder="1" applyAlignment="1">
      <alignment horizontal="center" vertical="center"/>
    </xf>
    <xf numFmtId="0" fontId="0" fillId="0" borderId="2" xfId="0" applyBorder="1" applyAlignment="1">
      <alignment vertical="center"/>
    </xf>
    <xf numFmtId="0" fontId="0" fillId="0" borderId="4" xfId="0" applyBorder="1" applyAlignment="1">
      <alignment horizontal="center" vertical="center"/>
    </xf>
    <xf numFmtId="0" fontId="0" fillId="0" borderId="2" xfId="0" applyBorder="1" applyAlignment="1">
      <alignment wrapText="1"/>
    </xf>
    <xf numFmtId="0" fontId="0" fillId="0" borderId="2" xfId="0" applyBorder="1" applyAlignment="1">
      <alignment vertical="top" wrapText="1"/>
    </xf>
    <xf numFmtId="0" fontId="5" fillId="0" borderId="0" xfId="5" applyFont="1"/>
    <xf numFmtId="0" fontId="5" fillId="0" borderId="0" xfId="5" applyFont="1" applyAlignment="1">
      <alignment horizontal="center" vertical="center"/>
    </xf>
    <xf numFmtId="0" fontId="5" fillId="0" borderId="0" xfId="5" applyFont="1" applyAlignment="1">
      <alignment horizontal="center"/>
    </xf>
    <xf numFmtId="0" fontId="7" fillId="0" borderId="4" xfId="8" applyFont="1" applyBorder="1" applyAlignment="1">
      <alignment horizontal="left" vertical="top" wrapText="1"/>
    </xf>
    <xf numFmtId="0" fontId="5" fillId="0" borderId="2" xfId="8" applyFont="1" applyBorder="1" applyAlignment="1">
      <alignment horizontal="left" vertical="top" wrapText="1"/>
    </xf>
    <xf numFmtId="0" fontId="5" fillId="0" borderId="2" xfId="9" applyFont="1" applyBorder="1" applyAlignment="1">
      <alignment horizontal="left" vertical="top" wrapText="1"/>
    </xf>
    <xf numFmtId="0" fontId="6" fillId="0" borderId="2" xfId="9" applyFont="1" applyBorder="1" applyAlignment="1">
      <alignment horizontal="left" vertical="top" wrapText="1"/>
    </xf>
    <xf numFmtId="0" fontId="14" fillId="0" borderId="0" xfId="5" applyFont="1" applyAlignment="1">
      <alignment horizontal="right" vertical="top"/>
    </xf>
    <xf numFmtId="0" fontId="13" fillId="2" borderId="9" xfId="9" applyFont="1" applyFill="1" applyBorder="1" applyAlignment="1">
      <alignment horizontal="center" vertical="center" wrapText="1"/>
    </xf>
    <xf numFmtId="0" fontId="13" fillId="2" borderId="8" xfId="9" applyFont="1" applyFill="1" applyBorder="1" applyAlignment="1">
      <alignment horizontal="center" vertical="center" wrapText="1"/>
    </xf>
    <xf numFmtId="0" fontId="0" fillId="3" borderId="0" xfId="0" applyFill="1"/>
    <xf numFmtId="0" fontId="0" fillId="3" borderId="0" xfId="0" applyFill="1" applyAlignment="1">
      <alignment horizontal="center" vertical="center"/>
    </xf>
    <xf numFmtId="0" fontId="0" fillId="0" borderId="2" xfId="0" applyBorder="1" applyAlignment="1">
      <alignment horizontal="right" wrapText="1" readingOrder="2"/>
    </xf>
    <xf numFmtId="0" fontId="0" fillId="0" borderId="2" xfId="0" applyBorder="1" applyAlignment="1">
      <alignment horizontal="right" vertical="center" wrapText="1" readingOrder="2"/>
    </xf>
    <xf numFmtId="0" fontId="0" fillId="0" borderId="2" xfId="0" applyBorder="1" applyAlignment="1">
      <alignment horizontal="right" vertical="top" wrapText="1" readingOrder="2"/>
    </xf>
    <xf numFmtId="0" fontId="0" fillId="0" borderId="2" xfId="0" applyBorder="1" applyAlignment="1">
      <alignment vertical="center" wrapText="1"/>
    </xf>
    <xf numFmtId="0" fontId="5" fillId="3" borderId="2" xfId="8" applyFont="1" applyFill="1" applyBorder="1" applyAlignment="1">
      <alignment horizontal="right" vertical="top" wrapText="1"/>
    </xf>
    <xf numFmtId="0" fontId="5" fillId="0" borderId="2" xfId="8" applyFont="1" applyBorder="1" applyAlignment="1">
      <alignment horizontal="right" vertical="top" wrapText="1"/>
    </xf>
    <xf numFmtId="0" fontId="6" fillId="0" borderId="2" xfId="8" applyFont="1" applyBorder="1" applyAlignment="1">
      <alignment horizontal="right" vertical="top" wrapText="1"/>
    </xf>
    <xf numFmtId="0" fontId="1" fillId="0" borderId="0" xfId="0" applyFont="1" applyAlignment="1">
      <alignment horizontal="center" vertical="center" wrapText="1"/>
    </xf>
    <xf numFmtId="0" fontId="7" fillId="0" borderId="2" xfId="8" applyFont="1" applyBorder="1" applyAlignment="1">
      <alignment horizontal="left" vertical="top" wrapText="1"/>
    </xf>
    <xf numFmtId="0" fontId="5" fillId="0" borderId="2" xfId="8" applyFont="1" applyBorder="1" applyAlignment="1">
      <alignment horizontal="right" vertical="top" wrapText="1" readingOrder="2"/>
    </xf>
    <xf numFmtId="0" fontId="5" fillId="0" borderId="2" xfId="5" applyFont="1" applyBorder="1" applyAlignment="1">
      <alignment horizontal="center" vertical="center"/>
    </xf>
    <xf numFmtId="0" fontId="5" fillId="0" borderId="7" xfId="5" applyFont="1" applyBorder="1" applyAlignment="1">
      <alignment horizontal="center" vertical="center"/>
    </xf>
    <xf numFmtId="0" fontId="5" fillId="0" borderId="7" xfId="5" applyFont="1" applyBorder="1" applyAlignment="1">
      <alignment vertical="center"/>
    </xf>
    <xf numFmtId="0" fontId="13" fillId="2" borderId="2" xfId="9" applyFont="1" applyFill="1" applyBorder="1" applyAlignment="1">
      <alignment horizontal="center" vertical="center" wrapText="1"/>
    </xf>
    <xf numFmtId="0" fontId="0" fillId="0" borderId="0" xfId="0" applyAlignment="1">
      <alignment horizontal="right"/>
    </xf>
    <xf numFmtId="0" fontId="1" fillId="0" borderId="0" xfId="0" applyFont="1" applyAlignment="1">
      <alignment horizontal="right" wrapText="1"/>
    </xf>
    <xf numFmtId="164" fontId="0" fillId="0" borderId="2" xfId="3" applyNumberFormat="1" applyFont="1" applyBorder="1" applyAlignment="1">
      <alignment horizontal="center" vertical="center"/>
    </xf>
    <xf numFmtId="0" fontId="0" fillId="0" borderId="4" xfId="0" applyBorder="1" applyAlignment="1">
      <alignment wrapText="1"/>
    </xf>
    <xf numFmtId="0" fontId="0" fillId="0" borderId="4" xfId="0" applyBorder="1" applyAlignment="1">
      <alignment horizontal="right" vertical="center" wrapText="1"/>
    </xf>
    <xf numFmtId="0" fontId="0" fillId="0" borderId="4" xfId="0" applyBorder="1" applyAlignment="1">
      <alignment horizontal="center" vertical="center" wrapText="1"/>
    </xf>
    <xf numFmtId="0" fontId="17" fillId="2" borderId="9" xfId="9" applyFont="1" applyFill="1" applyBorder="1" applyAlignment="1">
      <alignment horizontal="left" vertical="center" wrapText="1"/>
    </xf>
    <xf numFmtId="0" fontId="17" fillId="2" borderId="11" xfId="9" applyFont="1" applyFill="1" applyBorder="1" applyAlignment="1">
      <alignment horizontal="left" vertical="center" wrapText="1"/>
    </xf>
    <xf numFmtId="0" fontId="17" fillId="2" borderId="11" xfId="9" applyFont="1" applyFill="1" applyBorder="1" applyAlignment="1">
      <alignment horizontal="center" vertical="center" wrapText="1"/>
    </xf>
    <xf numFmtId="0" fontId="17" fillId="2" borderId="12" xfId="9" applyFont="1" applyFill="1" applyBorder="1" applyAlignment="1">
      <alignment horizontal="center" vertical="center" wrapText="1"/>
    </xf>
    <xf numFmtId="0" fontId="18" fillId="0" borderId="2" xfId="1" applyFont="1" applyBorder="1" applyAlignment="1">
      <alignment horizontal="center" vertical="center"/>
    </xf>
    <xf numFmtId="0" fontId="19" fillId="0" borderId="2" xfId="9" applyFont="1" applyBorder="1" applyAlignment="1">
      <alignment horizontal="left" vertical="top" wrapText="1"/>
    </xf>
    <xf numFmtId="0" fontId="19" fillId="0" borderId="2" xfId="9" applyFont="1" applyBorder="1" applyAlignment="1">
      <alignment horizontal="right" vertical="top" wrapText="1"/>
    </xf>
    <xf numFmtId="0" fontId="19" fillId="0" borderId="2" xfId="9" applyFont="1" applyBorder="1" applyAlignment="1">
      <alignment horizontal="center" vertical="center" wrapText="1"/>
    </xf>
    <xf numFmtId="1" fontId="19" fillId="0" borderId="2" xfId="2" applyNumberFormat="1" applyFont="1" applyBorder="1" applyAlignment="1">
      <alignment horizontal="center" vertical="center" wrapText="1"/>
    </xf>
    <xf numFmtId="0" fontId="21" fillId="0" borderId="2" xfId="0" applyFont="1" applyBorder="1" applyAlignment="1">
      <alignment vertical="center"/>
    </xf>
    <xf numFmtId="0" fontId="19" fillId="0" borderId="2" xfId="5" applyFont="1" applyBorder="1" applyAlignment="1">
      <alignment horizontal="center" vertical="center"/>
    </xf>
    <xf numFmtId="1" fontId="7" fillId="0" borderId="3" xfId="7" applyNumberFormat="1" applyFont="1" applyFill="1" applyBorder="1" applyAlignment="1">
      <alignment horizontal="center" vertical="center"/>
    </xf>
    <xf numFmtId="1" fontId="23" fillId="0" borderId="2" xfId="2" applyNumberFormat="1" applyFont="1" applyBorder="1" applyAlignment="1">
      <alignment horizontal="center" vertical="center" wrapText="1"/>
    </xf>
    <xf numFmtId="0" fontId="1" fillId="3" borderId="0" xfId="0" applyFont="1" applyFill="1"/>
    <xf numFmtId="0" fontId="1" fillId="0" borderId="0" xfId="0" applyFont="1"/>
    <xf numFmtId="1" fontId="1" fillId="0" borderId="3" xfId="0" applyNumberFormat="1" applyFont="1" applyBorder="1" applyAlignment="1">
      <alignment horizontal="center" vertical="center"/>
    </xf>
    <xf numFmtId="1" fontId="1" fillId="0" borderId="13" xfId="0" applyNumberFormat="1" applyFont="1" applyBorder="1" applyAlignment="1">
      <alignment horizontal="center" vertical="center"/>
    </xf>
    <xf numFmtId="0" fontId="13" fillId="2" borderId="6" xfId="9" applyFont="1" applyFill="1" applyBorder="1" applyAlignment="1">
      <alignment horizontal="center" vertical="center" wrapText="1"/>
    </xf>
    <xf numFmtId="1" fontId="1" fillId="0" borderId="6" xfId="0" applyNumberFormat="1" applyFont="1" applyBorder="1" applyAlignment="1">
      <alignment horizontal="center" vertical="center"/>
    </xf>
    <xf numFmtId="0" fontId="0" fillId="0" borderId="4" xfId="0" applyBorder="1" applyAlignment="1">
      <alignment vertical="top" wrapText="1"/>
    </xf>
    <xf numFmtId="1" fontId="1" fillId="0" borderId="17" xfId="0" applyNumberFormat="1" applyFont="1" applyBorder="1" applyAlignment="1">
      <alignment horizontal="center" vertical="center"/>
    </xf>
    <xf numFmtId="1" fontId="1" fillId="0" borderId="20" xfId="0" applyNumberFormat="1" applyFont="1" applyBorder="1" applyAlignment="1">
      <alignment horizontal="center" vertical="center"/>
    </xf>
    <xf numFmtId="0" fontId="26" fillId="0" borderId="0" xfId="0" applyFont="1" applyAlignment="1">
      <alignment vertical="center"/>
    </xf>
    <xf numFmtId="0" fontId="0" fillId="0" borderId="5"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27" fillId="0" borderId="0" xfId="0" applyFont="1"/>
    <xf numFmtId="0" fontId="13" fillId="2" borderId="0" xfId="9" applyFont="1" applyFill="1" applyAlignment="1">
      <alignment horizontal="center" vertical="center" wrapText="1"/>
    </xf>
    <xf numFmtId="0" fontId="30" fillId="5" borderId="3" xfId="9" applyFont="1" applyFill="1" applyBorder="1" applyAlignment="1">
      <alignment horizontal="center" vertical="center" wrapText="1"/>
    </xf>
    <xf numFmtId="0" fontId="30" fillId="5" borderId="6" xfId="9"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13" xfId="0" applyFont="1" applyFill="1"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right" vertical="center" wrapText="1" readingOrder="2"/>
    </xf>
    <xf numFmtId="0" fontId="0" fillId="3" borderId="0" xfId="0" applyFill="1" applyAlignment="1">
      <alignment horizontal="left" wrapText="1"/>
    </xf>
    <xf numFmtId="0" fontId="8" fillId="0" borderId="13" xfId="9" applyFont="1" applyBorder="1" applyAlignment="1">
      <alignment horizontal="center" vertical="center"/>
    </xf>
    <xf numFmtId="0" fontId="14" fillId="0" borderId="0" xfId="5" applyFont="1" applyAlignment="1">
      <alignment horizontal="center" vertical="center"/>
    </xf>
    <xf numFmtId="0" fontId="32" fillId="0" borderId="0" xfId="0" applyFont="1"/>
    <xf numFmtId="0" fontId="8" fillId="0" borderId="0" xfId="9" applyFont="1" applyAlignment="1">
      <alignment horizontal="center" vertical="center"/>
    </xf>
    <xf numFmtId="0" fontId="14" fillId="0" borderId="10" xfId="5" applyFont="1" applyBorder="1" applyAlignment="1">
      <alignment vertical="top" wrapText="1"/>
    </xf>
    <xf numFmtId="0" fontId="14" fillId="0" borderId="0" xfId="5" applyFont="1" applyAlignment="1">
      <alignment vertical="top"/>
    </xf>
    <xf numFmtId="0" fontId="14" fillId="0" borderId="10" xfId="5" applyFont="1" applyBorder="1" applyAlignment="1">
      <alignment vertical="top"/>
    </xf>
    <xf numFmtId="0" fontId="13" fillId="8" borderId="2" xfId="9" applyFont="1" applyFill="1" applyBorder="1" applyAlignment="1">
      <alignment horizontal="center" vertical="center" wrapText="1"/>
    </xf>
    <xf numFmtId="0" fontId="1" fillId="0" borderId="0" xfId="0" applyFont="1" applyAlignment="1">
      <alignment horizontal="center" vertical="center"/>
    </xf>
    <xf numFmtId="0" fontId="0" fillId="0" borderId="5" xfId="0"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167" fontId="25" fillId="0" borderId="18" xfId="0" applyNumberFormat="1" applyFont="1" applyBorder="1" applyAlignment="1">
      <alignment horizontal="center" vertical="center"/>
    </xf>
    <xf numFmtId="0" fontId="25" fillId="0" borderId="19" xfId="0" applyFont="1" applyBorder="1" applyAlignment="1">
      <alignment horizontal="center" vertical="center"/>
    </xf>
    <xf numFmtId="0" fontId="25" fillId="0" borderId="8" xfId="0" applyFont="1" applyBorder="1" applyAlignment="1">
      <alignment horizontal="center" vertical="center"/>
    </xf>
    <xf numFmtId="0" fontId="13" fillId="6" borderId="14" xfId="9" applyFont="1" applyFill="1" applyBorder="1" applyAlignment="1">
      <alignment horizontal="center" vertical="center" wrapText="1"/>
    </xf>
    <xf numFmtId="0" fontId="13" fillId="6" borderId="15" xfId="9" applyFont="1" applyFill="1" applyBorder="1" applyAlignment="1">
      <alignment horizontal="center" vertical="center" wrapText="1"/>
    </xf>
    <xf numFmtId="0" fontId="13" fillId="6" borderId="16" xfId="9" applyFont="1" applyFill="1" applyBorder="1" applyAlignment="1">
      <alignment horizontal="center" vertical="center" wrapText="1"/>
    </xf>
    <xf numFmtId="0" fontId="31" fillId="3" borderId="0" xfId="0" applyFont="1" applyFill="1" applyAlignment="1">
      <alignment horizontal="center" vertical="center"/>
    </xf>
    <xf numFmtId="0" fontId="29" fillId="5" borderId="18" xfId="0" applyFont="1" applyFill="1" applyBorder="1" applyAlignment="1">
      <alignment horizontal="left" vertical="center"/>
    </xf>
    <xf numFmtId="0" fontId="29" fillId="5" borderId="19" xfId="0" applyFont="1" applyFill="1" applyBorder="1" applyAlignment="1">
      <alignment horizontal="left" vertical="center"/>
    </xf>
    <xf numFmtId="0" fontId="29" fillId="5" borderId="8" xfId="0" applyFont="1" applyFill="1" applyBorder="1" applyAlignment="1">
      <alignment horizontal="left" vertical="center"/>
    </xf>
    <xf numFmtId="0" fontId="1" fillId="7" borderId="5" xfId="0" applyFont="1" applyFill="1" applyBorder="1" applyAlignment="1">
      <alignment horizontal="center" vertical="center" textRotation="255" wrapText="1"/>
    </xf>
    <xf numFmtId="0" fontId="1" fillId="7" borderId="1" xfId="0" applyFont="1" applyFill="1" applyBorder="1" applyAlignment="1">
      <alignment horizontal="center" vertical="center" textRotation="255" wrapText="1"/>
    </xf>
    <xf numFmtId="0" fontId="1" fillId="7" borderId="4" xfId="0" applyFont="1" applyFill="1" applyBorder="1" applyAlignment="1">
      <alignment horizontal="center" vertical="center" textRotation="255"/>
    </xf>
    <xf numFmtId="0" fontId="1" fillId="7" borderId="5" xfId="0" applyFont="1" applyFill="1" applyBorder="1" applyAlignment="1">
      <alignment horizontal="center" vertical="center" textRotation="255"/>
    </xf>
    <xf numFmtId="0" fontId="1" fillId="7" borderId="1" xfId="0" applyFont="1" applyFill="1" applyBorder="1" applyAlignment="1">
      <alignment horizontal="center" vertical="center" textRotation="255"/>
    </xf>
    <xf numFmtId="0" fontId="28" fillId="7" borderId="4" xfId="0" applyFont="1" applyFill="1" applyBorder="1" applyAlignment="1">
      <alignment horizontal="center" vertical="center" textRotation="255"/>
    </xf>
    <xf numFmtId="0" fontId="28" fillId="7" borderId="5" xfId="0" applyFont="1" applyFill="1" applyBorder="1" applyAlignment="1">
      <alignment horizontal="center" vertical="center" textRotation="255"/>
    </xf>
    <xf numFmtId="0" fontId="25" fillId="0" borderId="18" xfId="0" applyFont="1" applyBorder="1" applyAlignment="1">
      <alignment horizontal="right" vertical="center"/>
    </xf>
    <xf numFmtId="0" fontId="25" fillId="0" borderId="19" xfId="0" applyFont="1" applyBorder="1" applyAlignment="1">
      <alignment horizontal="right" vertical="center"/>
    </xf>
    <xf numFmtId="0" fontId="25" fillId="0" borderId="8" xfId="0" applyFont="1" applyBorder="1" applyAlignment="1">
      <alignment horizontal="right" vertical="center"/>
    </xf>
    <xf numFmtId="0" fontId="8" fillId="7" borderId="21" xfId="9" applyFont="1" applyFill="1" applyBorder="1" applyAlignment="1">
      <alignment horizontal="center" vertical="center" textRotation="255"/>
    </xf>
    <xf numFmtId="0" fontId="8" fillId="7" borderId="5" xfId="9" applyFont="1" applyFill="1" applyBorder="1" applyAlignment="1">
      <alignment horizontal="center" vertical="center" textRotation="255"/>
    </xf>
    <xf numFmtId="0" fontId="8" fillId="7" borderId="1" xfId="9" applyFont="1" applyFill="1" applyBorder="1" applyAlignment="1">
      <alignment horizontal="center" vertical="center" textRotation="255"/>
    </xf>
    <xf numFmtId="0" fontId="8" fillId="7" borderId="4" xfId="9" applyFont="1" applyFill="1" applyBorder="1" applyAlignment="1">
      <alignment horizontal="center" vertical="center" textRotation="255"/>
    </xf>
    <xf numFmtId="0" fontId="1" fillId="0" borderId="0" xfId="0" applyFont="1" applyAlignment="1">
      <alignment horizontal="center" vertical="center"/>
    </xf>
    <xf numFmtId="0" fontId="30" fillId="5" borderId="3" xfId="9" applyFont="1" applyFill="1" applyBorder="1" applyAlignment="1">
      <alignment horizontal="center" vertical="center" wrapText="1"/>
    </xf>
    <xf numFmtId="0" fontId="30" fillId="5" borderId="22" xfId="9" applyFont="1" applyFill="1" applyBorder="1" applyAlignment="1">
      <alignment horizontal="center" vertical="center" wrapText="1"/>
    </xf>
    <xf numFmtId="0" fontId="7" fillId="0" borderId="3" xfId="7" applyNumberFormat="1" applyFont="1" applyFill="1" applyBorder="1" applyAlignment="1">
      <alignment horizontal="center" vertical="center" wrapText="1"/>
    </xf>
    <xf numFmtId="0" fontId="7" fillId="0" borderId="13" xfId="7" applyNumberFormat="1" applyFont="1" applyFill="1" applyBorder="1" applyAlignment="1">
      <alignment horizontal="center" vertical="center" wrapText="1"/>
    </xf>
    <xf numFmtId="0" fontId="0" fillId="4" borderId="0" xfId="0" applyFill="1" applyBorder="1" applyAlignment="1">
      <alignment horizontal="center" vertical="center" textRotation="255"/>
    </xf>
    <xf numFmtId="0" fontId="0" fillId="4" borderId="23" xfId="0" applyFill="1" applyBorder="1" applyAlignment="1">
      <alignment horizontal="center" vertical="center" textRotation="255"/>
    </xf>
    <xf numFmtId="0" fontId="22" fillId="0" borderId="2" xfId="9" applyFont="1" applyBorder="1" applyAlignment="1">
      <alignment horizontal="center" vertical="center"/>
    </xf>
    <xf numFmtId="1" fontId="19" fillId="0" borderId="2" xfId="7" applyNumberFormat="1" applyFont="1" applyFill="1" applyBorder="1" applyAlignment="1">
      <alignment horizontal="center" vertical="center"/>
    </xf>
    <xf numFmtId="1" fontId="23" fillId="0" borderId="2" xfId="7" applyNumberFormat="1" applyFont="1" applyFill="1" applyBorder="1" applyAlignment="1">
      <alignment horizontal="center" vertical="center"/>
    </xf>
    <xf numFmtId="0" fontId="7" fillId="0" borderId="2" xfId="9" applyFont="1" applyBorder="1" applyAlignment="1">
      <alignment horizontal="center" vertical="center" wrapText="1"/>
    </xf>
    <xf numFmtId="1" fontId="7" fillId="0" borderId="2" xfId="7" applyNumberFormat="1" applyFont="1" applyFill="1" applyBorder="1" applyAlignment="1">
      <alignment horizontal="center" vertical="center"/>
    </xf>
    <xf numFmtId="0" fontId="7" fillId="0" borderId="1" xfId="9" applyFont="1" applyBorder="1" applyAlignment="1">
      <alignment horizontal="center" vertical="center" wrapText="1"/>
    </xf>
  </cellXfs>
  <cellStyles count="11">
    <cellStyle name="Comma 3 2 2 2" xfId="10" xr:uid="{B8BAE68E-C1D6-4D0F-A7EB-D7AE3DC7E8B4}"/>
    <cellStyle name="Currency" xfId="2" builtinId="4"/>
    <cellStyle name="Currency 2" xfId="3" xr:uid="{A4082D43-936A-4F21-B157-0DE26C2AD1C1}"/>
    <cellStyle name="Currency 2 2" xfId="7" xr:uid="{6BF619C7-FD9D-4C7E-9234-446EF6968A01}"/>
    <cellStyle name="Currency 3" xfId="4" xr:uid="{48660740-40F7-4AB5-B770-1A63A5446AE2}"/>
    <cellStyle name="Normal" xfId="0" builtinId="0"/>
    <cellStyle name="Normal 2" xfId="1" xr:uid="{702F9F94-809F-4AC5-820D-6B6D427E79BA}"/>
    <cellStyle name="Normal 2 2 2 2 2" xfId="5" xr:uid="{69A878AF-D7BB-49E8-A7ED-777E94EDC356}"/>
    <cellStyle name="Normal 2 2 3 2 2" xfId="6" xr:uid="{93D89DA3-1956-4F89-B886-1A7982399AF4}"/>
    <cellStyle name="Normal 2 3 3" xfId="8" xr:uid="{C4AF6945-AF4A-4244-B4E3-6969A791A302}"/>
    <cellStyle name="Normal 2 3 3 2 2" xfId="9" xr:uid="{513262F4-0A8D-496A-84E3-5515E8446F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microsoft.com/office/2017/06/relationships/rdRichValueStructure" Target="richData/rdrichvaluestructure.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DF2D.8507A210" TargetMode="External"/><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DF2D.8507A210" TargetMode="External"/><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9.jpeg"/><Relationship Id="rId13" Type="http://schemas.openxmlformats.org/officeDocument/2006/relationships/image" Target="../media/image34.jpeg"/><Relationship Id="rId18" Type="http://schemas.openxmlformats.org/officeDocument/2006/relationships/image" Target="cid:image001.jpg@01D5DF2D.8507A210" TargetMode="External"/><Relationship Id="rId3" Type="http://schemas.openxmlformats.org/officeDocument/2006/relationships/image" Target="../media/image24.jpeg"/><Relationship Id="rId7" Type="http://schemas.openxmlformats.org/officeDocument/2006/relationships/image" Target="../media/image28.jpeg"/><Relationship Id="rId12" Type="http://schemas.openxmlformats.org/officeDocument/2006/relationships/image" Target="../media/image33.jpeg"/><Relationship Id="rId17" Type="http://schemas.openxmlformats.org/officeDocument/2006/relationships/image" Target="../media/image38.jpeg"/><Relationship Id="rId2" Type="http://schemas.openxmlformats.org/officeDocument/2006/relationships/image" Target="../media/image23.jpeg"/><Relationship Id="rId16" Type="http://schemas.openxmlformats.org/officeDocument/2006/relationships/image" Target="../media/image37.jpeg"/><Relationship Id="rId20" Type="http://schemas.openxmlformats.org/officeDocument/2006/relationships/image" Target="../media/image40.emf"/><Relationship Id="rId1" Type="http://schemas.openxmlformats.org/officeDocument/2006/relationships/image" Target="../media/image22.jpeg"/><Relationship Id="rId6" Type="http://schemas.openxmlformats.org/officeDocument/2006/relationships/image" Target="../media/image27.jpeg"/><Relationship Id="rId11" Type="http://schemas.openxmlformats.org/officeDocument/2006/relationships/image" Target="../media/image32.jpeg"/><Relationship Id="rId5" Type="http://schemas.openxmlformats.org/officeDocument/2006/relationships/image" Target="../media/image26.jpeg"/><Relationship Id="rId15" Type="http://schemas.openxmlformats.org/officeDocument/2006/relationships/image" Target="../media/image36.jpeg"/><Relationship Id="rId10" Type="http://schemas.openxmlformats.org/officeDocument/2006/relationships/image" Target="../media/image31.jpeg"/><Relationship Id="rId19" Type="http://schemas.openxmlformats.org/officeDocument/2006/relationships/image" Target="../media/image39.png"/><Relationship Id="rId4" Type="http://schemas.openxmlformats.org/officeDocument/2006/relationships/image" Target="../media/image25.jpeg"/><Relationship Id="rId9" Type="http://schemas.openxmlformats.org/officeDocument/2006/relationships/image" Target="../media/image30.jpeg"/><Relationship Id="rId14"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220980</xdr:rowOff>
    </xdr:from>
    <xdr:to>
      <xdr:col>2</xdr:col>
      <xdr:colOff>1335382</xdr:colOff>
      <xdr:row>0</xdr:row>
      <xdr:rowOff>628650</xdr:rowOff>
    </xdr:to>
    <xdr:pic>
      <xdr:nvPicPr>
        <xdr:cNvPr id="40" name="Picture 39" descr="signature_1815829486">
          <a:extLst>
            <a:ext uri="{FF2B5EF4-FFF2-40B4-BE49-F238E27FC236}">
              <a16:creationId xmlns:a16="http://schemas.microsoft.com/office/drawing/2014/main" id="{4DD7A10C-1F44-4E6D-8839-E8804C3C88E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1940" y="220980"/>
          <a:ext cx="2011680" cy="4038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53340</xdr:rowOff>
    </xdr:from>
    <xdr:to>
      <xdr:col>2</xdr:col>
      <xdr:colOff>2400300</xdr:colOff>
      <xdr:row>4</xdr:row>
      <xdr:rowOff>130175</xdr:rowOff>
    </xdr:to>
    <xdr:pic>
      <xdr:nvPicPr>
        <xdr:cNvPr id="2" name="Picture 1" descr="signature_1815829486">
          <a:extLst>
            <a:ext uri="{FF2B5EF4-FFF2-40B4-BE49-F238E27FC236}">
              <a16:creationId xmlns:a16="http://schemas.microsoft.com/office/drawing/2014/main" id="{033327A6-1C0D-4492-BD3F-AF249FE6EC9D}"/>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0980" y="53340"/>
          <a:ext cx="2712720" cy="4457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400050</xdr:colOff>
      <xdr:row>19</xdr:row>
      <xdr:rowOff>1017530</xdr:rowOff>
    </xdr:from>
    <xdr:to>
      <xdr:col>16</xdr:col>
      <xdr:colOff>2151899</xdr:colOff>
      <xdr:row>20</xdr:row>
      <xdr:rowOff>531522</xdr:rowOff>
    </xdr:to>
    <xdr:pic>
      <xdr:nvPicPr>
        <xdr:cNvPr id="2" name="Picture 1" descr="Synthetic Sleeping Mats">
          <a:extLst>
            <a:ext uri="{FF2B5EF4-FFF2-40B4-BE49-F238E27FC236}">
              <a16:creationId xmlns:a16="http://schemas.microsoft.com/office/drawing/2014/main" id="{9983BA78-8A50-4070-9EC9-E5534DA6C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4188" y="17352358"/>
          <a:ext cx="1767089" cy="79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1304924</xdr:colOff>
      <xdr:row>16</xdr:row>
      <xdr:rowOff>236220</xdr:rowOff>
    </xdr:from>
    <xdr:to>
      <xdr:col>16</xdr:col>
      <xdr:colOff>2686049</xdr:colOff>
      <xdr:row>17</xdr:row>
      <xdr:rowOff>401953</xdr:rowOff>
    </xdr:to>
    <xdr:pic>
      <xdr:nvPicPr>
        <xdr:cNvPr id="3" name="Picture 2" descr="for Packing Cartoon Paper Packaging Box">
          <a:extLst>
            <a:ext uri="{FF2B5EF4-FFF2-40B4-BE49-F238E27FC236}">
              <a16:creationId xmlns:a16="http://schemas.microsoft.com/office/drawing/2014/main" id="{76F5F3BA-6D23-42CD-A231-1EF6FE8D3AC3}"/>
            </a:ext>
          </a:extLst>
        </xdr:cNvPr>
        <xdr:cNvPicPr>
          <a:picLocks noChangeAspect="1" noChangeArrowheads="1"/>
        </xdr:cNvPicPr>
      </xdr:nvPicPr>
      <xdr:blipFill rotWithShape="1">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t="15759" b="16046"/>
        <a:stretch>
          <a:fillRect/>
        </a:stretch>
      </xdr:blipFill>
      <xdr:spPr bwMode="auto">
        <a:xfrm>
          <a:off x="7279004" y="10347960"/>
          <a:ext cx="1388745"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1440180</xdr:colOff>
      <xdr:row>14</xdr:row>
      <xdr:rowOff>457200</xdr:rowOff>
    </xdr:from>
    <xdr:to>
      <xdr:col>16</xdr:col>
      <xdr:colOff>2457450</xdr:colOff>
      <xdr:row>16</xdr:row>
      <xdr:rowOff>152401</xdr:rowOff>
    </xdr:to>
    <xdr:pic>
      <xdr:nvPicPr>
        <xdr:cNvPr id="4" name="Picture 3" descr="Silver Round Aluminium Tea Kettle, For Hotel">
          <a:extLst>
            <a:ext uri="{FF2B5EF4-FFF2-40B4-BE49-F238E27FC236}">
              <a16:creationId xmlns:a16="http://schemas.microsoft.com/office/drawing/2014/main" id="{8FB6E072-1618-442E-A2D3-FAC0169A21E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071" t="16579" r="16582" b="15517"/>
        <a:stretch>
          <a:fillRect/>
        </a:stretch>
      </xdr:blipFill>
      <xdr:spPr bwMode="auto">
        <a:xfrm>
          <a:off x="7414260" y="9288780"/>
          <a:ext cx="1005840" cy="97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142875</xdr:colOff>
      <xdr:row>3</xdr:row>
      <xdr:rowOff>636270</xdr:rowOff>
    </xdr:from>
    <xdr:to>
      <xdr:col>16</xdr:col>
      <xdr:colOff>1456690</xdr:colOff>
      <xdr:row>5</xdr:row>
      <xdr:rowOff>438853</xdr:rowOff>
    </xdr:to>
    <xdr:pic>
      <xdr:nvPicPr>
        <xdr:cNvPr id="5" name="Picture 4">
          <a:extLst>
            <a:ext uri="{FF2B5EF4-FFF2-40B4-BE49-F238E27FC236}">
              <a16:creationId xmlns:a16="http://schemas.microsoft.com/office/drawing/2014/main" id="{4CC07DD7-5014-44E0-AA6A-265C80FA9EB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6955" y="1238250"/>
          <a:ext cx="1310640" cy="12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1109089</xdr:colOff>
      <xdr:row>3</xdr:row>
      <xdr:rowOff>57151</xdr:rowOff>
    </xdr:from>
    <xdr:to>
      <xdr:col>16</xdr:col>
      <xdr:colOff>2543809</xdr:colOff>
      <xdr:row>4</xdr:row>
      <xdr:rowOff>132233</xdr:rowOff>
    </xdr:to>
    <xdr:pic>
      <xdr:nvPicPr>
        <xdr:cNvPr id="6" name="Picture 5" descr="Single And King None And Green Blankets">
          <a:extLst>
            <a:ext uri="{FF2B5EF4-FFF2-40B4-BE49-F238E27FC236}">
              <a16:creationId xmlns:a16="http://schemas.microsoft.com/office/drawing/2014/main" id="{312C98AE-A0D7-4EF5-AFF4-F36326E7D7F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83169" y="1207771"/>
          <a:ext cx="1437895" cy="82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304800</xdr:colOff>
      <xdr:row>7</xdr:row>
      <xdr:rowOff>304800</xdr:rowOff>
    </xdr:to>
    <xdr:sp macro="" textlink="">
      <xdr:nvSpPr>
        <xdr:cNvPr id="7" name="AutoShape 3">
          <a:extLst>
            <a:ext uri="{FF2B5EF4-FFF2-40B4-BE49-F238E27FC236}">
              <a16:creationId xmlns:a16="http://schemas.microsoft.com/office/drawing/2014/main" id="{70981B7F-6BE3-4FFC-93BD-B2996D31142F}"/>
            </a:ext>
          </a:extLst>
        </xdr:cNvPr>
        <xdr:cNvSpPr>
          <a:spLocks noChangeAspect="1" noChangeArrowheads="1"/>
        </xdr:cNvSpPr>
      </xdr:nvSpPr>
      <xdr:spPr bwMode="auto">
        <a:xfrm>
          <a:off x="9982200" y="334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1209674</xdr:colOff>
      <xdr:row>7</xdr:row>
      <xdr:rowOff>304800</xdr:rowOff>
    </xdr:from>
    <xdr:to>
      <xdr:col>16</xdr:col>
      <xdr:colOff>2686049</xdr:colOff>
      <xdr:row>7</xdr:row>
      <xdr:rowOff>1361745</xdr:rowOff>
    </xdr:to>
    <xdr:pic>
      <xdr:nvPicPr>
        <xdr:cNvPr id="8" name="Picture 7">
          <a:extLst>
            <a:ext uri="{FF2B5EF4-FFF2-40B4-BE49-F238E27FC236}">
              <a16:creationId xmlns:a16="http://schemas.microsoft.com/office/drawing/2014/main" id="{2B10A0B0-D3AA-4C5E-8FB1-0368479212E9}"/>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4683"/>
        <a:stretch>
          <a:fillRect/>
        </a:stretch>
      </xdr:blipFill>
      <xdr:spPr bwMode="auto">
        <a:xfrm>
          <a:off x="7183754" y="3101340"/>
          <a:ext cx="1483995"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1257301</xdr:colOff>
      <xdr:row>8</xdr:row>
      <xdr:rowOff>895350</xdr:rowOff>
    </xdr:from>
    <xdr:to>
      <xdr:col>16</xdr:col>
      <xdr:colOff>2611756</xdr:colOff>
      <xdr:row>10</xdr:row>
      <xdr:rowOff>342902</xdr:rowOff>
    </xdr:to>
    <xdr:pic>
      <xdr:nvPicPr>
        <xdr:cNvPr id="9" name="Picture 8">
          <a:extLst>
            <a:ext uri="{FF2B5EF4-FFF2-40B4-BE49-F238E27FC236}">
              <a16:creationId xmlns:a16="http://schemas.microsoft.com/office/drawing/2014/main" id="{56383DDF-6A25-4DF1-9B09-D689C7C496A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1381" y="5520690"/>
          <a:ext cx="136017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9</xdr:row>
      <xdr:rowOff>752475</xdr:rowOff>
    </xdr:from>
    <xdr:to>
      <xdr:col>16</xdr:col>
      <xdr:colOff>1316355</xdr:colOff>
      <xdr:row>11</xdr:row>
      <xdr:rowOff>208789</xdr:rowOff>
    </xdr:to>
    <xdr:pic>
      <xdr:nvPicPr>
        <xdr:cNvPr id="10" name="Picture 9">
          <a:extLst>
            <a:ext uri="{FF2B5EF4-FFF2-40B4-BE49-F238E27FC236}">
              <a16:creationId xmlns:a16="http://schemas.microsoft.com/office/drawing/2014/main" id="{CE55ADEB-7333-49C2-BB0D-97EB10D7954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07430" y="6452235"/>
          <a:ext cx="1188720" cy="949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323850</xdr:colOff>
      <xdr:row>12</xdr:row>
      <xdr:rowOff>466725</xdr:rowOff>
    </xdr:from>
    <xdr:to>
      <xdr:col>16</xdr:col>
      <xdr:colOff>2649855</xdr:colOff>
      <xdr:row>14</xdr:row>
      <xdr:rowOff>1712</xdr:rowOff>
    </xdr:to>
    <xdr:pic>
      <xdr:nvPicPr>
        <xdr:cNvPr id="11" name="Picture 10">
          <a:extLst>
            <a:ext uri="{FF2B5EF4-FFF2-40B4-BE49-F238E27FC236}">
              <a16:creationId xmlns:a16="http://schemas.microsoft.com/office/drawing/2014/main" id="{3FCA651D-DBD3-40ED-91D9-156FF64BE3A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97930" y="8383905"/>
          <a:ext cx="2331720" cy="996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76200</xdr:colOff>
      <xdr:row>11</xdr:row>
      <xdr:rowOff>657225</xdr:rowOff>
    </xdr:from>
    <xdr:to>
      <xdr:col>16</xdr:col>
      <xdr:colOff>1066800</xdr:colOff>
      <xdr:row>13</xdr:row>
      <xdr:rowOff>313690</xdr:rowOff>
    </xdr:to>
    <xdr:pic>
      <xdr:nvPicPr>
        <xdr:cNvPr id="12" name="Picture 11">
          <a:extLst>
            <a:ext uri="{FF2B5EF4-FFF2-40B4-BE49-F238E27FC236}">
              <a16:creationId xmlns:a16="http://schemas.microsoft.com/office/drawing/2014/main" id="{10468E30-FD51-4114-B367-D879821F88C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50280" y="7842885"/>
          <a:ext cx="9906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265869</xdr:colOff>
      <xdr:row>13</xdr:row>
      <xdr:rowOff>657225</xdr:rowOff>
    </xdr:from>
    <xdr:to>
      <xdr:col>16</xdr:col>
      <xdr:colOff>1659255</xdr:colOff>
      <xdr:row>15</xdr:row>
      <xdr:rowOff>322076</xdr:rowOff>
    </xdr:to>
    <xdr:pic>
      <xdr:nvPicPr>
        <xdr:cNvPr id="13" name="Picture 12" descr="Amazon.com: Chef Craft Select Serving Spoon, 9.5 inch, Stainless Steel:  Home &amp; Kitchen">
          <a:extLst>
            <a:ext uri="{FF2B5EF4-FFF2-40B4-BE49-F238E27FC236}">
              <a16:creationId xmlns:a16="http://schemas.microsoft.com/office/drawing/2014/main" id="{B7E62FDF-727C-4378-A61E-687F3085AF2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6239949" y="9123045"/>
          <a:ext cx="1399101" cy="1143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323850</xdr:colOff>
      <xdr:row>19</xdr:row>
      <xdr:rowOff>0</xdr:rowOff>
    </xdr:from>
    <xdr:to>
      <xdr:col>16</xdr:col>
      <xdr:colOff>2074545</xdr:colOff>
      <xdr:row>19</xdr:row>
      <xdr:rowOff>1038011</xdr:rowOff>
    </xdr:to>
    <xdr:pic>
      <xdr:nvPicPr>
        <xdr:cNvPr id="14" name="Picture 13" descr="Kuber Industries Colorful Homeware Bucket|Unbreakable">
          <a:extLst>
            <a:ext uri="{FF2B5EF4-FFF2-40B4-BE49-F238E27FC236}">
              <a16:creationId xmlns:a16="http://schemas.microsoft.com/office/drawing/2014/main" id="{8E8E73EC-2B85-45D6-8DB8-E16D565065D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607988" y="16288403"/>
          <a:ext cx="1765935" cy="1053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304800</xdr:colOff>
      <xdr:row>19</xdr:row>
      <xdr:rowOff>304800</xdr:rowOff>
    </xdr:to>
    <xdr:sp macro="" textlink="">
      <xdr:nvSpPr>
        <xdr:cNvPr id="16" name="AutoShape 17" descr="plastic sleeping mat for Sale,Up To OFF 78%">
          <a:extLst>
            <a:ext uri="{FF2B5EF4-FFF2-40B4-BE49-F238E27FC236}">
              <a16:creationId xmlns:a16="http://schemas.microsoft.com/office/drawing/2014/main" id="{51DCB812-D456-4F86-AC71-00E186A1725D}"/>
            </a:ext>
          </a:extLst>
        </xdr:cNvPr>
        <xdr:cNvSpPr>
          <a:spLocks noChangeAspect="1" noChangeArrowheads="1"/>
        </xdr:cNvSpPr>
      </xdr:nvSpPr>
      <xdr:spPr bwMode="auto">
        <a:xfrm>
          <a:off x="99822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19</xdr:row>
      <xdr:rowOff>0</xdr:rowOff>
    </xdr:from>
    <xdr:to>
      <xdr:col>19</xdr:col>
      <xdr:colOff>304800</xdr:colOff>
      <xdr:row>19</xdr:row>
      <xdr:rowOff>304800</xdr:rowOff>
    </xdr:to>
    <xdr:sp macro="" textlink="">
      <xdr:nvSpPr>
        <xdr:cNvPr id="17" name="AutoShape 18" descr="plastic sleeping mat for Sale,Up To OFF 78%">
          <a:extLst>
            <a:ext uri="{FF2B5EF4-FFF2-40B4-BE49-F238E27FC236}">
              <a16:creationId xmlns:a16="http://schemas.microsoft.com/office/drawing/2014/main" id="{F015B799-F368-4EBA-95B1-254AE173E91D}"/>
            </a:ext>
          </a:extLst>
        </xdr:cNvPr>
        <xdr:cNvSpPr>
          <a:spLocks noChangeAspect="1" noChangeArrowheads="1"/>
        </xdr:cNvSpPr>
      </xdr:nvSpPr>
      <xdr:spPr bwMode="auto">
        <a:xfrm>
          <a:off x="124206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19</xdr:row>
      <xdr:rowOff>0</xdr:rowOff>
    </xdr:from>
    <xdr:to>
      <xdr:col>18</xdr:col>
      <xdr:colOff>304800</xdr:colOff>
      <xdr:row>19</xdr:row>
      <xdr:rowOff>304800</xdr:rowOff>
    </xdr:to>
    <xdr:sp macro="" textlink="">
      <xdr:nvSpPr>
        <xdr:cNvPr id="18" name="AutoShape 19" descr="plastic sleeping mat for Sale,Up To OFF 78%">
          <a:extLst>
            <a:ext uri="{FF2B5EF4-FFF2-40B4-BE49-F238E27FC236}">
              <a16:creationId xmlns:a16="http://schemas.microsoft.com/office/drawing/2014/main" id="{0DFEB37F-2E87-4450-8B96-AEF74685D0ED}"/>
            </a:ext>
          </a:extLst>
        </xdr:cNvPr>
        <xdr:cNvSpPr>
          <a:spLocks noChangeAspect="1" noChangeArrowheads="1"/>
        </xdr:cNvSpPr>
      </xdr:nvSpPr>
      <xdr:spPr bwMode="auto">
        <a:xfrm>
          <a:off x="118110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19</xdr:row>
      <xdr:rowOff>0</xdr:rowOff>
    </xdr:from>
    <xdr:to>
      <xdr:col>18</xdr:col>
      <xdr:colOff>304800</xdr:colOff>
      <xdr:row>19</xdr:row>
      <xdr:rowOff>304800</xdr:rowOff>
    </xdr:to>
    <xdr:sp macro="" textlink="">
      <xdr:nvSpPr>
        <xdr:cNvPr id="19" name="AutoShape 20" descr="plastic sleeping mat for Sale,Up To OFF 78%">
          <a:extLst>
            <a:ext uri="{FF2B5EF4-FFF2-40B4-BE49-F238E27FC236}">
              <a16:creationId xmlns:a16="http://schemas.microsoft.com/office/drawing/2014/main" id="{7D0AD8BD-F4D5-4CF0-9095-B0F3D4DBF74F}"/>
            </a:ext>
          </a:extLst>
        </xdr:cNvPr>
        <xdr:cNvSpPr>
          <a:spLocks noChangeAspect="1" noChangeArrowheads="1"/>
        </xdr:cNvSpPr>
      </xdr:nvSpPr>
      <xdr:spPr bwMode="auto">
        <a:xfrm>
          <a:off x="118110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19</xdr:row>
      <xdr:rowOff>0</xdr:rowOff>
    </xdr:from>
    <xdr:to>
      <xdr:col>17</xdr:col>
      <xdr:colOff>304800</xdr:colOff>
      <xdr:row>19</xdr:row>
      <xdr:rowOff>304800</xdr:rowOff>
    </xdr:to>
    <xdr:sp macro="" textlink="">
      <xdr:nvSpPr>
        <xdr:cNvPr id="20" name="AutoShape 21">
          <a:extLst>
            <a:ext uri="{FF2B5EF4-FFF2-40B4-BE49-F238E27FC236}">
              <a16:creationId xmlns:a16="http://schemas.microsoft.com/office/drawing/2014/main" id="{C85FDBB5-E69C-4A74-AD6F-09125AC90BDE}"/>
            </a:ext>
          </a:extLst>
        </xdr:cNvPr>
        <xdr:cNvSpPr>
          <a:spLocks noChangeAspect="1" noChangeArrowheads="1"/>
        </xdr:cNvSpPr>
      </xdr:nvSpPr>
      <xdr:spPr bwMode="auto">
        <a:xfrm>
          <a:off x="11201400" y="1212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114299</xdr:colOff>
      <xdr:row>7</xdr:row>
      <xdr:rowOff>1372075</xdr:rowOff>
    </xdr:from>
    <xdr:to>
      <xdr:col>16</xdr:col>
      <xdr:colOff>1448622</xdr:colOff>
      <xdr:row>8</xdr:row>
      <xdr:rowOff>1011728</xdr:rowOff>
    </xdr:to>
    <xdr:pic>
      <xdr:nvPicPr>
        <xdr:cNvPr id="22" name="Picture 21">
          <a:extLst>
            <a:ext uri="{FF2B5EF4-FFF2-40B4-BE49-F238E27FC236}">
              <a16:creationId xmlns:a16="http://schemas.microsoft.com/office/drawing/2014/main" id="{9CD653B8-49C0-441E-956F-94BCAB56249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88379" y="4625815"/>
          <a:ext cx="1334323" cy="1098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114300</xdr:colOff>
      <xdr:row>15</xdr:row>
      <xdr:rowOff>428625</xdr:rowOff>
    </xdr:from>
    <xdr:to>
      <xdr:col>16</xdr:col>
      <xdr:colOff>1352137</xdr:colOff>
      <xdr:row>16</xdr:row>
      <xdr:rowOff>705007</xdr:rowOff>
    </xdr:to>
    <xdr:pic>
      <xdr:nvPicPr>
        <xdr:cNvPr id="24" name="Picture 23" descr="Jenni Dough Bowl &amp; Lid ( S - XL )">
          <a:extLst>
            <a:ext uri="{FF2B5EF4-FFF2-40B4-BE49-F238E27FC236}">
              <a16:creationId xmlns:a16="http://schemas.microsoft.com/office/drawing/2014/main" id="{20C27F7E-01A4-44E8-AC7F-7D7F74DB23B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088380" y="10357485"/>
          <a:ext cx="1253077" cy="996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1530165</xdr:colOff>
      <xdr:row>10</xdr:row>
      <xdr:rowOff>723900</xdr:rowOff>
    </xdr:from>
    <xdr:to>
      <xdr:col>16</xdr:col>
      <xdr:colOff>2684595</xdr:colOff>
      <xdr:row>12</xdr:row>
      <xdr:rowOff>363856</xdr:rowOff>
    </xdr:to>
    <xdr:pic>
      <xdr:nvPicPr>
        <xdr:cNvPr id="25" name="Picture 24">
          <a:extLst>
            <a:ext uri="{FF2B5EF4-FFF2-40B4-BE49-F238E27FC236}">
              <a16:creationId xmlns:a16="http://schemas.microsoft.com/office/drawing/2014/main" id="{033A3705-3D38-4C1F-9F7F-6CFBCE39E9C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04245" y="7178040"/>
          <a:ext cx="1165860" cy="1108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523875</xdr:colOff>
      <xdr:row>11</xdr:row>
      <xdr:rowOff>217954</xdr:rowOff>
    </xdr:from>
    <xdr:to>
      <xdr:col>16</xdr:col>
      <xdr:colOff>1562100</xdr:colOff>
      <xdr:row>12</xdr:row>
      <xdr:rowOff>219638</xdr:rowOff>
    </xdr:to>
    <xdr:pic>
      <xdr:nvPicPr>
        <xdr:cNvPr id="26" name="Picture 25" descr="Steel Bowl">
          <a:extLst>
            <a:ext uri="{FF2B5EF4-FFF2-40B4-BE49-F238E27FC236}">
              <a16:creationId xmlns:a16="http://schemas.microsoft.com/office/drawing/2014/main" id="{A9155549-4880-482C-BEE7-93BA0408CB9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497955" y="7403614"/>
          <a:ext cx="1038225" cy="726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53162</xdr:colOff>
      <xdr:row>0</xdr:row>
      <xdr:rowOff>274674</xdr:rowOff>
    </xdr:from>
    <xdr:to>
      <xdr:col>3</xdr:col>
      <xdr:colOff>2113919</xdr:colOff>
      <xdr:row>0</xdr:row>
      <xdr:rowOff>669009</xdr:rowOff>
    </xdr:to>
    <xdr:pic>
      <xdr:nvPicPr>
        <xdr:cNvPr id="27" name="Picture 26" descr="signature_1815829486">
          <a:extLst>
            <a:ext uri="{FF2B5EF4-FFF2-40B4-BE49-F238E27FC236}">
              <a16:creationId xmlns:a16="http://schemas.microsoft.com/office/drawing/2014/main" id="{AED699BA-E086-4630-B619-031085BA1A32}"/>
            </a:ext>
          </a:extLst>
        </xdr:cNvPr>
        <xdr:cNvPicPr>
          <a:picLocks noChangeAspect="1"/>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53162" y="274674"/>
          <a:ext cx="2879651" cy="403860"/>
        </a:xfrm>
        <a:prstGeom prst="rect">
          <a:avLst/>
        </a:prstGeom>
        <a:noFill/>
        <a:ln>
          <a:noFill/>
        </a:ln>
      </xdr:spPr>
    </xdr:pic>
    <xdr:clientData/>
  </xdr:twoCellAnchor>
  <xdr:twoCellAnchor editAs="oneCell">
    <xdr:from>
      <xdr:col>16</xdr:col>
      <xdr:colOff>1004133</xdr:colOff>
      <xdr:row>5</xdr:row>
      <xdr:rowOff>683173</xdr:rowOff>
    </xdr:from>
    <xdr:to>
      <xdr:col>16</xdr:col>
      <xdr:colOff>2113105</xdr:colOff>
      <xdr:row>6</xdr:row>
      <xdr:rowOff>476685</xdr:rowOff>
    </xdr:to>
    <xdr:pic>
      <xdr:nvPicPr>
        <xdr:cNvPr id="15" name="Picture 14">
          <a:extLst>
            <a:ext uri="{FF2B5EF4-FFF2-40B4-BE49-F238E27FC236}">
              <a16:creationId xmlns:a16="http://schemas.microsoft.com/office/drawing/2014/main" id="{94FADF1A-8614-19BF-2474-35D34FFDB498}"/>
            </a:ext>
          </a:extLst>
        </xdr:cNvPr>
        <xdr:cNvPicPr>
          <a:picLocks noChangeAspect="1"/>
        </xdr:cNvPicPr>
      </xdr:nvPicPr>
      <xdr:blipFill rotWithShape="1">
        <a:blip xmlns:r="http://schemas.openxmlformats.org/officeDocument/2006/relationships" r:embed="rId19"/>
        <a:srcRect t="12710" b="13473"/>
        <a:stretch>
          <a:fillRect/>
        </a:stretch>
      </xdr:blipFill>
      <xdr:spPr>
        <a:xfrm>
          <a:off x="10463443" y="3643587"/>
          <a:ext cx="1124212" cy="1247124"/>
        </a:xfrm>
        <a:prstGeom prst="rect">
          <a:avLst/>
        </a:prstGeom>
      </xdr:spPr>
    </xdr:pic>
    <xdr:clientData/>
  </xdr:twoCellAnchor>
  <xdr:twoCellAnchor editAs="oneCell">
    <xdr:from>
      <xdr:col>16</xdr:col>
      <xdr:colOff>535039</xdr:colOff>
      <xdr:row>17</xdr:row>
      <xdr:rowOff>508001</xdr:rowOff>
    </xdr:from>
    <xdr:to>
      <xdr:col>16</xdr:col>
      <xdr:colOff>1693654</xdr:colOff>
      <xdr:row>19</xdr:row>
      <xdr:rowOff>142548</xdr:rowOff>
    </xdr:to>
    <xdr:pic>
      <xdr:nvPicPr>
        <xdr:cNvPr id="21" name="Picture 20">
          <a:extLst>
            <a:ext uri="{FF2B5EF4-FFF2-40B4-BE49-F238E27FC236}">
              <a16:creationId xmlns:a16="http://schemas.microsoft.com/office/drawing/2014/main" id="{2EA7D4A5-7ACB-E498-57F3-F13E2801B6E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819177" y="15187449"/>
          <a:ext cx="1173855" cy="111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605;&#1581;&#1605;&#1583;%2520&#1594;&#1575;&#1606;&#1605;%2520PMFS\OctoberBudget_Sept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athanStevens\CudaDrive%20-%20ACTED\Public\Projects\16%20CHC%20057\Reporting\03_2016\W3\C:\SC%20Working%20Folder\Working%20Folder\FO%20grant%20packet\Old%20Budget%20tools\Budget%20Templates\SAVE%20BUDGET2-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605;&#1581;&#1605;&#1583;%2520&#1594;&#1575;&#1606;&#1605;%2520PMFS\Users\toma\Library\Mail%2520Downloads\Macintosh%2520HDUsers\toma\Library\Mail%2520Downloads\Documents%2520and%2520Settings\naser\Desktop\Consilidated%2520Staff%2520Allocation-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omint.sharepoint.com/Users/Christine/Desktop/REACH/Yemen/CCCM/CCCM%20PIN%20Severity%20Scales%20-%20detailled%20calculations_CP.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PIPED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605;&#1606;&#1592;&#1605;&#1577;%20&#1575;&#1603;&#1578;&#1583;\&#1575;&#1604;&#1605;&#1583;&#1607;&#1575;&#1585;&#1577;\&#1583;&#1585;&#1575;&#1587;&#1577;%20&#1575;&#1604;&#1605;&#1583;&#1607;&#1575;&#1585;&#1577;.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D:\Users\NathanStevens\CudaDrive%20-%20ACTED\Public\Projects\16%20CHC%20057\Reporting\03_2016\W3\C:\2.%20Department\2.2.%20Finance\4.%20Projects\13BGJ%20-%20ECHO\Amendments\13BGJ%20ECHO%20Amendment%20Revised%2020121105%20submitted%20details%20APPEL.xlsx?69640D00" TargetMode="External"/><Relationship Id="rId1" Type="http://schemas.openxmlformats.org/officeDocument/2006/relationships/externalLinkPath" Target="file:///\\69640D00\13BGJ%20ECHO%20Amendment%20Revised%2020121105%20submitted%20details%20APP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Requests"/>
      <sheetName val="CashTracking"/>
      <sheetName val="ContractPaymentSchedule&amp;CashReq"/>
      <sheetName val="RunningCostCashRequest&amp;FollowUp"/>
      <sheetName val="Month-To-MonthActualRunningCost"/>
      <sheetName val="Autres Donné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Line Item"/>
      <sheetName val="Summary"/>
      <sheetName val="Fringes"/>
      <sheetName val="Training"/>
      <sheetName val="Equipment"/>
      <sheetName val="Sheet16"/>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UMMARY"/>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row r="1">
          <cell r="A1" t="str">
            <v>district_pcode</v>
          </cell>
          <cell r="B1" t="str">
            <v>governorate_name</v>
          </cell>
          <cell r="C1" t="str">
            <v>governorate_pcode</v>
          </cell>
          <cell r="D1" t="str">
            <v>district_name</v>
          </cell>
          <cell r="E1" t="str">
            <v>in_site_reporting</v>
          </cell>
          <cell r="F1" t="str">
            <v>ind_1.1_percent</v>
          </cell>
          <cell r="G1" t="str">
            <v>ind_1.2_percent</v>
          </cell>
          <cell r="H1" t="str">
            <v>ind_2.1_percent</v>
          </cell>
          <cell r="I1" t="str">
            <v>ind_2.2_percent</v>
          </cell>
          <cell r="J1" t="str">
            <v>ind_3.1_percent</v>
          </cell>
          <cell r="K1" t="str">
            <v>ind_3.2_percent</v>
          </cell>
          <cell r="L1" t="str">
            <v>ind_4.1_percent</v>
          </cell>
          <cell r="M1" t="str">
            <v>ind_1.1_scale</v>
          </cell>
          <cell r="N1" t="str">
            <v>ind_1.2_scale</v>
          </cell>
          <cell r="O1" t="str">
            <v>ind_2.1_scale</v>
          </cell>
          <cell r="P1" t="str">
            <v>ind_2.2_scale</v>
          </cell>
          <cell r="Q1" t="str">
            <v>ind_3.1_scale</v>
          </cell>
          <cell r="R1" t="str">
            <v>ind_3.2_scale</v>
          </cell>
          <cell r="S1" t="str">
            <v>ind_4.1_scale</v>
          </cell>
          <cell r="T1" t="str">
            <v>w_1.1</v>
          </cell>
          <cell r="U1" t="str">
            <v>w_1.2</v>
          </cell>
          <cell r="V1" t="str">
            <v>w_2.1</v>
          </cell>
          <cell r="W1" t="str">
            <v>w_2.2</v>
          </cell>
          <cell r="X1" t="str">
            <v>w_3.1</v>
          </cell>
          <cell r="Y1" t="str">
            <v>w_3.2</v>
          </cell>
          <cell r="Z1" t="str">
            <v>w_4.1</v>
          </cell>
          <cell r="AA1" t="str">
            <v>final_sev_score</v>
          </cell>
          <cell r="AB1" t="str">
            <v>final_sev_score_rounded</v>
          </cell>
        </row>
        <row r="2">
          <cell r="A2" t="str">
            <v>YE2404</v>
          </cell>
          <cell r="B2" t="str">
            <v>Aden</v>
          </cell>
          <cell r="C2" t="str">
            <v>YE24</v>
          </cell>
          <cell r="D2" t="str">
            <v>Al Buraiqeh</v>
          </cell>
          <cell r="E2">
            <v>1</v>
          </cell>
          <cell r="F2">
            <v>2.6816482850191493E-2</v>
          </cell>
          <cell r="G2">
            <v>0</v>
          </cell>
          <cell r="H2" t="e">
            <v>#REF!</v>
          </cell>
          <cell r="I2" t="e">
            <v>#REF!</v>
          </cell>
          <cell r="J2">
            <v>561</v>
          </cell>
          <cell r="K2">
            <v>561</v>
          </cell>
          <cell r="L2">
            <v>0.964349376114082</v>
          </cell>
          <cell r="M2">
            <v>1</v>
          </cell>
          <cell r="N2">
            <v>0</v>
          </cell>
          <cell r="O2" t="e">
            <v>#REF!</v>
          </cell>
          <cell r="P2" t="e">
            <v>#REF!</v>
          </cell>
          <cell r="Q2" t="str">
            <v/>
          </cell>
          <cell r="R2" t="str">
            <v/>
          </cell>
          <cell r="S2">
            <v>6</v>
          </cell>
          <cell r="T2">
            <v>0.2</v>
          </cell>
          <cell r="U2">
            <v>0.1</v>
          </cell>
          <cell r="V2">
            <v>0.15</v>
          </cell>
          <cell r="W2">
            <v>0.1</v>
          </cell>
          <cell r="X2">
            <v>0.15</v>
          </cell>
          <cell r="Y2">
            <v>0.15</v>
          </cell>
          <cell r="Z2">
            <v>0.15</v>
          </cell>
          <cell r="AA2" t="e">
            <v>#REF!</v>
          </cell>
          <cell r="AB2" t="e">
            <v>#REF!</v>
          </cell>
        </row>
        <row r="3">
          <cell r="A3" t="str">
            <v>YE2403</v>
          </cell>
          <cell r="B3" t="str">
            <v>Aden</v>
          </cell>
          <cell r="C3" t="str">
            <v>YE24</v>
          </cell>
          <cell r="D3" t="str">
            <v>Al Mansura</v>
          </cell>
          <cell r="E3">
            <v>1</v>
          </cell>
          <cell r="F3">
            <v>3.6453000204792136E-3</v>
          </cell>
          <cell r="G3">
            <v>0</v>
          </cell>
          <cell r="H3" t="e">
            <v>#REF!</v>
          </cell>
          <cell r="I3" t="e">
            <v>#REF!</v>
          </cell>
          <cell r="J3">
            <v>72</v>
          </cell>
          <cell r="K3">
            <v>72</v>
          </cell>
          <cell r="L3">
            <v>1</v>
          </cell>
          <cell r="M3">
            <v>1</v>
          </cell>
          <cell r="N3">
            <v>0</v>
          </cell>
          <cell r="O3" t="e">
            <v>#REF!</v>
          </cell>
          <cell r="P3" t="e">
            <v>#REF!</v>
          </cell>
          <cell r="Q3" t="str">
            <v/>
          </cell>
          <cell r="R3" t="str">
            <v/>
          </cell>
          <cell r="S3">
            <v>6</v>
          </cell>
          <cell r="T3">
            <v>0.2</v>
          </cell>
          <cell r="U3">
            <v>0.1</v>
          </cell>
          <cell r="V3">
            <v>0.15</v>
          </cell>
          <cell r="W3">
            <v>0.1</v>
          </cell>
          <cell r="X3">
            <v>0.15</v>
          </cell>
          <cell r="Y3">
            <v>0.15</v>
          </cell>
          <cell r="Z3">
            <v>0.15</v>
          </cell>
          <cell r="AA3" t="e">
            <v>#REF!</v>
          </cell>
          <cell r="AB3" t="e">
            <v>#REF!</v>
          </cell>
        </row>
        <row r="4">
          <cell r="A4" t="str">
            <v>YE2406</v>
          </cell>
          <cell r="B4" t="str">
            <v>Aden</v>
          </cell>
          <cell r="C4" t="str">
            <v>YE24</v>
          </cell>
          <cell r="D4" t="str">
            <v>Al Mualla</v>
          </cell>
          <cell r="E4">
            <v>1</v>
          </cell>
          <cell r="F4">
            <v>3.2597917699553791E-3</v>
          </cell>
          <cell r="G4">
            <v>0</v>
          </cell>
          <cell r="H4" t="e">
            <v>#REF!</v>
          </cell>
          <cell r="I4" t="e">
            <v>#REF!</v>
          </cell>
          <cell r="J4">
            <v>59</v>
          </cell>
          <cell r="K4">
            <v>59</v>
          </cell>
          <cell r="L4">
            <v>1</v>
          </cell>
          <cell r="M4">
            <v>1</v>
          </cell>
          <cell r="N4">
            <v>0</v>
          </cell>
          <cell r="O4" t="e">
            <v>#REF!</v>
          </cell>
          <cell r="P4" t="e">
            <v>#REF!</v>
          </cell>
          <cell r="Q4" t="str">
            <v/>
          </cell>
          <cell r="R4" t="str">
            <v/>
          </cell>
          <cell r="S4">
            <v>6</v>
          </cell>
          <cell r="T4">
            <v>0.2</v>
          </cell>
          <cell r="U4">
            <v>0.1</v>
          </cell>
          <cell r="V4">
            <v>0.15</v>
          </cell>
          <cell r="W4">
            <v>0.1</v>
          </cell>
          <cell r="X4">
            <v>0.15</v>
          </cell>
          <cell r="Y4">
            <v>0.15</v>
          </cell>
          <cell r="Z4">
            <v>0.15</v>
          </cell>
          <cell r="AA4" t="e">
            <v>#REF!</v>
          </cell>
          <cell r="AB4" t="e">
            <v>#REF!</v>
          </cell>
        </row>
        <row r="5">
          <cell r="A5" t="str">
            <v>YE2402</v>
          </cell>
          <cell r="B5" t="str">
            <v>Aden</v>
          </cell>
          <cell r="C5" t="str">
            <v>YE24</v>
          </cell>
          <cell r="D5" t="str">
            <v>Ash Shaikh Outhman</v>
          </cell>
          <cell r="E5">
            <v>1</v>
          </cell>
          <cell r="F5">
            <v>6.7738821683196819E-4</v>
          </cell>
          <cell r="G5">
            <v>0</v>
          </cell>
          <cell r="H5" t="e">
            <v>#REF!</v>
          </cell>
          <cell r="I5" t="e">
            <v>#REF!</v>
          </cell>
          <cell r="J5">
            <v>69</v>
          </cell>
          <cell r="K5">
            <v>69</v>
          </cell>
          <cell r="L5">
            <v>1</v>
          </cell>
          <cell r="M5">
            <v>1</v>
          </cell>
          <cell r="N5">
            <v>0</v>
          </cell>
          <cell r="O5" t="e">
            <v>#REF!</v>
          </cell>
          <cell r="P5" t="e">
            <v>#REF!</v>
          </cell>
          <cell r="Q5" t="str">
            <v/>
          </cell>
          <cell r="R5" t="str">
            <v/>
          </cell>
          <cell r="S5">
            <v>6</v>
          </cell>
          <cell r="T5">
            <v>0.2</v>
          </cell>
          <cell r="U5">
            <v>0.1</v>
          </cell>
          <cell r="V5">
            <v>0.15</v>
          </cell>
          <cell r="W5">
            <v>0.1</v>
          </cell>
          <cell r="X5">
            <v>0.15</v>
          </cell>
          <cell r="Y5">
            <v>0.15</v>
          </cell>
          <cell r="Z5">
            <v>0.15</v>
          </cell>
          <cell r="AA5" t="e">
            <v>#REF!</v>
          </cell>
          <cell r="AB5" t="e">
            <v>#REF!</v>
          </cell>
        </row>
        <row r="6">
          <cell r="A6" t="str">
            <v>YE2407</v>
          </cell>
          <cell r="B6" t="str">
            <v>Aden</v>
          </cell>
          <cell r="C6" t="str">
            <v>YE24</v>
          </cell>
          <cell r="D6" t="str">
            <v>Craiter</v>
          </cell>
          <cell r="E6">
            <v>1</v>
          </cell>
          <cell r="F6">
            <v>1.8525379770285291E-4</v>
          </cell>
          <cell r="G6">
            <v>1</v>
          </cell>
          <cell r="H6" t="e">
            <v>#REF!</v>
          </cell>
          <cell r="I6" t="e">
            <v>#REF!</v>
          </cell>
          <cell r="J6">
            <v>0</v>
          </cell>
          <cell r="K6">
            <v>5</v>
          </cell>
          <cell r="L6">
            <v>0</v>
          </cell>
          <cell r="M6">
            <v>1</v>
          </cell>
          <cell r="N6">
            <v>6</v>
          </cell>
          <cell r="O6" t="e">
            <v>#REF!</v>
          </cell>
          <cell r="P6" t="e">
            <v>#REF!</v>
          </cell>
          <cell r="Q6">
            <v>0</v>
          </cell>
          <cell r="R6" t="str">
            <v/>
          </cell>
          <cell r="S6">
            <v>0</v>
          </cell>
          <cell r="T6">
            <v>0.2</v>
          </cell>
          <cell r="U6">
            <v>0.1</v>
          </cell>
          <cell r="V6">
            <v>0.15</v>
          </cell>
          <cell r="W6">
            <v>0.1</v>
          </cell>
          <cell r="X6">
            <v>0.15</v>
          </cell>
          <cell r="Y6">
            <v>0.15</v>
          </cell>
          <cell r="Z6">
            <v>0.15</v>
          </cell>
          <cell r="AA6" t="e">
            <v>#REF!</v>
          </cell>
          <cell r="AB6" t="e">
            <v>#REF!</v>
          </cell>
        </row>
        <row r="7">
          <cell r="A7" t="str">
            <v>YE2401</v>
          </cell>
          <cell r="B7" t="str">
            <v>Aden</v>
          </cell>
          <cell r="C7" t="str">
            <v>YE24</v>
          </cell>
          <cell r="D7" t="str">
            <v>Dar Sad</v>
          </cell>
          <cell r="E7">
            <v>1</v>
          </cell>
          <cell r="F7">
            <v>3.2136092793054342E-2</v>
          </cell>
          <cell r="G7">
            <v>0</v>
          </cell>
          <cell r="H7" t="e">
            <v>#REF!</v>
          </cell>
          <cell r="I7" t="e">
            <v>#REF!</v>
          </cell>
          <cell r="J7">
            <v>671</v>
          </cell>
          <cell r="K7">
            <v>671</v>
          </cell>
          <cell r="L7">
            <v>0.35618479880774961</v>
          </cell>
          <cell r="M7">
            <v>1</v>
          </cell>
          <cell r="N7">
            <v>0</v>
          </cell>
          <cell r="O7" t="e">
            <v>#REF!</v>
          </cell>
          <cell r="P7" t="e">
            <v>#REF!</v>
          </cell>
          <cell r="Q7" t="str">
            <v/>
          </cell>
          <cell r="R7" t="str">
            <v/>
          </cell>
          <cell r="S7">
            <v>3</v>
          </cell>
          <cell r="T7">
            <v>0.2</v>
          </cell>
          <cell r="U7">
            <v>0.1</v>
          </cell>
          <cell r="V7">
            <v>0.15</v>
          </cell>
          <cell r="W7">
            <v>0.1</v>
          </cell>
          <cell r="X7">
            <v>0.15</v>
          </cell>
          <cell r="Y7">
            <v>0.15</v>
          </cell>
          <cell r="Z7">
            <v>0.15</v>
          </cell>
          <cell r="AA7" t="e">
            <v>#REF!</v>
          </cell>
          <cell r="AB7" t="e">
            <v>#REF!</v>
          </cell>
        </row>
        <row r="8">
          <cell r="A8" t="str">
            <v>YE2408</v>
          </cell>
          <cell r="B8" t="str">
            <v>Aden</v>
          </cell>
          <cell r="C8" t="str">
            <v>YE24</v>
          </cell>
          <cell r="D8" t="str">
            <v>Khur Maksar</v>
          </cell>
          <cell r="E8">
            <v>1</v>
          </cell>
          <cell r="F8">
            <v>1.2806918490160706E-3</v>
          </cell>
          <cell r="G8">
            <v>0</v>
          </cell>
          <cell r="H8" t="e">
            <v>#REF!</v>
          </cell>
          <cell r="I8" t="e">
            <v>#REF!</v>
          </cell>
          <cell r="J8">
            <v>22</v>
          </cell>
          <cell r="K8">
            <v>22</v>
          </cell>
          <cell r="L8">
            <v>1</v>
          </cell>
          <cell r="M8">
            <v>1</v>
          </cell>
          <cell r="N8">
            <v>0</v>
          </cell>
          <cell r="O8" t="e">
            <v>#REF!</v>
          </cell>
          <cell r="P8" t="e">
            <v>#REF!</v>
          </cell>
          <cell r="Q8" t="str">
            <v/>
          </cell>
          <cell r="R8" t="str">
            <v/>
          </cell>
          <cell r="S8">
            <v>6</v>
          </cell>
          <cell r="T8">
            <v>0.2</v>
          </cell>
          <cell r="U8">
            <v>0.1</v>
          </cell>
          <cell r="V8">
            <v>0.15</v>
          </cell>
          <cell r="W8">
            <v>0.1</v>
          </cell>
          <cell r="X8">
            <v>0.15</v>
          </cell>
          <cell r="Y8">
            <v>0.15</v>
          </cell>
          <cell r="Z8">
            <v>0.15</v>
          </cell>
          <cell r="AA8" t="e">
            <v>#REF!</v>
          </cell>
          <cell r="AB8" t="e">
            <v>#REF!</v>
          </cell>
        </row>
        <row r="9">
          <cell r="A9" t="str">
            <v>YE3006</v>
          </cell>
          <cell r="B9" t="str">
            <v>Al Dhale'e</v>
          </cell>
          <cell r="C9" t="str">
            <v>YE30</v>
          </cell>
          <cell r="D9" t="str">
            <v>Ad Dhale'e</v>
          </cell>
          <cell r="E9">
            <v>1</v>
          </cell>
          <cell r="F9">
            <v>3.494090764644462E-2</v>
          </cell>
          <cell r="G9">
            <v>2.122130792550888E-2</v>
          </cell>
          <cell r="H9" t="e">
            <v>#REF!</v>
          </cell>
          <cell r="I9" t="e">
            <v>#REF!</v>
          </cell>
          <cell r="J9">
            <v>906</v>
          </cell>
          <cell r="K9">
            <v>920</v>
          </cell>
          <cell r="L9">
            <v>0.63152173913043474</v>
          </cell>
          <cell r="M9">
            <v>1</v>
          </cell>
          <cell r="N9">
            <v>1</v>
          </cell>
          <cell r="O9" t="e">
            <v>#REF!</v>
          </cell>
          <cell r="P9" t="e">
            <v>#REF!</v>
          </cell>
          <cell r="Q9" t="str">
            <v/>
          </cell>
          <cell r="R9" t="str">
            <v/>
          </cell>
          <cell r="S9">
            <v>4</v>
          </cell>
          <cell r="T9">
            <v>0.2</v>
          </cell>
          <cell r="U9">
            <v>0.1</v>
          </cell>
          <cell r="V9">
            <v>0.15</v>
          </cell>
          <cell r="W9">
            <v>0.1</v>
          </cell>
          <cell r="X9">
            <v>0.15</v>
          </cell>
          <cell r="Y9">
            <v>0.15</v>
          </cell>
          <cell r="Z9">
            <v>0.15</v>
          </cell>
          <cell r="AA9" t="e">
            <v>#REF!</v>
          </cell>
          <cell r="AB9" t="e">
            <v>#REF!</v>
          </cell>
        </row>
        <row r="10">
          <cell r="A10" t="str">
            <v>YE3005</v>
          </cell>
          <cell r="B10" t="str">
            <v>Al Dhale'e</v>
          </cell>
          <cell r="C10" t="str">
            <v>YE30</v>
          </cell>
          <cell r="D10" t="str">
            <v>Al Hussein</v>
          </cell>
          <cell r="E10">
            <v>1</v>
          </cell>
          <cell r="F10">
            <v>5.1679175677394737E-3</v>
          </cell>
          <cell r="G10">
            <v>1</v>
          </cell>
          <cell r="H10" t="e">
            <v>#REF!</v>
          </cell>
          <cell r="I10" t="e">
            <v>#REF!</v>
          </cell>
          <cell r="J10">
            <v>0</v>
          </cell>
          <cell r="K10">
            <v>59</v>
          </cell>
          <cell r="L10">
            <v>0</v>
          </cell>
          <cell r="M10">
            <v>1</v>
          </cell>
          <cell r="N10">
            <v>6</v>
          </cell>
          <cell r="O10" t="e">
            <v>#REF!</v>
          </cell>
          <cell r="P10" t="e">
            <v>#REF!</v>
          </cell>
          <cell r="Q10">
            <v>0</v>
          </cell>
          <cell r="R10" t="str">
            <v/>
          </cell>
          <cell r="S10">
            <v>0</v>
          </cell>
          <cell r="T10">
            <v>0.2</v>
          </cell>
          <cell r="U10">
            <v>0.1</v>
          </cell>
          <cell r="V10">
            <v>0.15</v>
          </cell>
          <cell r="W10">
            <v>0.1</v>
          </cell>
          <cell r="X10">
            <v>0.15</v>
          </cell>
          <cell r="Y10">
            <v>0.15</v>
          </cell>
          <cell r="Z10">
            <v>0.15</v>
          </cell>
          <cell r="AA10" t="e">
            <v>#REF!</v>
          </cell>
          <cell r="AB10" t="e">
            <v>#REF!</v>
          </cell>
        </row>
        <row r="11">
          <cell r="A11" t="str">
            <v>YE3003</v>
          </cell>
          <cell r="B11" t="str">
            <v>Al Dhale'e</v>
          </cell>
          <cell r="C11" t="str">
            <v>YE30</v>
          </cell>
          <cell r="D11" t="str">
            <v>Qa'atabah</v>
          </cell>
          <cell r="E11">
            <v>1</v>
          </cell>
          <cell r="F11">
            <v>5.7915314644395978E-3</v>
          </cell>
          <cell r="G11">
            <v>0.18714121699196326</v>
          </cell>
          <cell r="H11" t="e">
            <v>#REF!</v>
          </cell>
          <cell r="I11" t="e">
            <v>#REF!</v>
          </cell>
          <cell r="J11">
            <v>161</v>
          </cell>
          <cell r="K11">
            <v>190</v>
          </cell>
          <cell r="L11">
            <v>0.84736842105263155</v>
          </cell>
          <cell r="M11">
            <v>1</v>
          </cell>
          <cell r="N11">
            <v>2</v>
          </cell>
          <cell r="O11" t="e">
            <v>#REF!</v>
          </cell>
          <cell r="P11" t="e">
            <v>#REF!</v>
          </cell>
          <cell r="Q11" t="str">
            <v/>
          </cell>
          <cell r="R11" t="str">
            <v/>
          </cell>
          <cell r="S11">
            <v>5</v>
          </cell>
          <cell r="T11">
            <v>0.2</v>
          </cell>
          <cell r="U11">
            <v>0.1</v>
          </cell>
          <cell r="V11">
            <v>0.15</v>
          </cell>
          <cell r="W11">
            <v>0.1</v>
          </cell>
          <cell r="X11">
            <v>0.15</v>
          </cell>
          <cell r="Y11">
            <v>0.15</v>
          </cell>
          <cell r="Z11">
            <v>0.15</v>
          </cell>
          <cell r="AA11" t="e">
            <v>#REF!</v>
          </cell>
          <cell r="AB11" t="e">
            <v>#REF!</v>
          </cell>
        </row>
        <row r="12">
          <cell r="A12" t="str">
            <v>YE2002</v>
          </cell>
          <cell r="B12" t="str">
            <v>Dhamar</v>
          </cell>
          <cell r="C12" t="str">
            <v>YE20</v>
          </cell>
          <cell r="D12" t="str">
            <v>Jahran</v>
          </cell>
          <cell r="E12">
            <v>1</v>
          </cell>
          <cell r="F12">
            <v>8.783360571350405E-3</v>
          </cell>
          <cell r="G12">
            <v>0</v>
          </cell>
          <cell r="H12" t="e">
            <v>#REF!</v>
          </cell>
          <cell r="I12" t="e">
            <v>#REF!</v>
          </cell>
          <cell r="J12">
            <v>205</v>
          </cell>
          <cell r="K12">
            <v>205</v>
          </cell>
          <cell r="L12">
            <v>0</v>
          </cell>
          <cell r="M12">
            <v>1</v>
          </cell>
          <cell r="N12">
            <v>0</v>
          </cell>
          <cell r="O12" t="e">
            <v>#REF!</v>
          </cell>
          <cell r="P12" t="e">
            <v>#REF!</v>
          </cell>
          <cell r="Q12" t="str">
            <v/>
          </cell>
          <cell r="R12" t="str">
            <v/>
          </cell>
          <cell r="S12">
            <v>0</v>
          </cell>
          <cell r="T12">
            <v>0.2</v>
          </cell>
          <cell r="U12">
            <v>0.1</v>
          </cell>
          <cell r="V12">
            <v>0.15</v>
          </cell>
          <cell r="W12">
            <v>0.1</v>
          </cell>
          <cell r="X12">
            <v>0.15</v>
          </cell>
          <cell r="Y12">
            <v>0.15</v>
          </cell>
          <cell r="Z12">
            <v>0.15</v>
          </cell>
          <cell r="AA12" t="e">
            <v>#REF!</v>
          </cell>
          <cell r="AB12" t="e">
            <v>#REF!</v>
          </cell>
        </row>
        <row r="13">
          <cell r="A13" t="str">
            <v>YE1907</v>
          </cell>
          <cell r="B13" t="str">
            <v>Hadramaut</v>
          </cell>
          <cell r="C13" t="str">
            <v>YE19</v>
          </cell>
          <cell r="D13" t="str">
            <v>Al Qatn</v>
          </cell>
          <cell r="E13">
            <v>1</v>
          </cell>
          <cell r="F13">
            <v>1.4987306668841696E-2</v>
          </cell>
          <cell r="G13">
            <v>1</v>
          </cell>
          <cell r="H13" t="e">
            <v>#REF!</v>
          </cell>
          <cell r="I13" t="e">
            <v>#REF!</v>
          </cell>
          <cell r="J13">
            <v>0</v>
          </cell>
          <cell r="K13">
            <v>210</v>
          </cell>
          <cell r="L13">
            <v>0</v>
          </cell>
          <cell r="M13">
            <v>1</v>
          </cell>
          <cell r="N13">
            <v>6</v>
          </cell>
          <cell r="O13" t="e">
            <v>#REF!</v>
          </cell>
          <cell r="P13" t="e">
            <v>#REF!</v>
          </cell>
          <cell r="Q13">
            <v>0</v>
          </cell>
          <cell r="R13" t="str">
            <v/>
          </cell>
          <cell r="S13">
            <v>0</v>
          </cell>
          <cell r="T13">
            <v>0.2</v>
          </cell>
          <cell r="U13">
            <v>0.1</v>
          </cell>
          <cell r="V13">
            <v>0.15</v>
          </cell>
          <cell r="W13">
            <v>0.1</v>
          </cell>
          <cell r="X13">
            <v>0.15</v>
          </cell>
          <cell r="Y13">
            <v>0.15</v>
          </cell>
          <cell r="Z13">
            <v>0.15</v>
          </cell>
          <cell r="AA13" t="e">
            <v>#REF!</v>
          </cell>
          <cell r="AB13" t="e">
            <v>#REF!</v>
          </cell>
        </row>
        <row r="14">
          <cell r="A14" t="str">
            <v>YE1921</v>
          </cell>
          <cell r="B14" t="str">
            <v>Hadramaut</v>
          </cell>
          <cell r="C14" t="str">
            <v>YE19</v>
          </cell>
          <cell r="D14" t="str">
            <v>Amd</v>
          </cell>
          <cell r="E14">
            <v>1</v>
          </cell>
          <cell r="F14">
            <v>1.9111842105263156E-2</v>
          </cell>
          <cell r="G14">
            <v>1</v>
          </cell>
          <cell r="H14" t="e">
            <v>#REF!</v>
          </cell>
          <cell r="I14" t="e">
            <v>#REF!</v>
          </cell>
          <cell r="J14">
            <v>0</v>
          </cell>
          <cell r="K14">
            <v>83</v>
          </cell>
          <cell r="L14">
            <v>0</v>
          </cell>
          <cell r="M14">
            <v>1</v>
          </cell>
          <cell r="N14">
            <v>6</v>
          </cell>
          <cell r="O14" t="e">
            <v>#REF!</v>
          </cell>
          <cell r="P14" t="e">
            <v>#REF!</v>
          </cell>
          <cell r="Q14">
            <v>0</v>
          </cell>
          <cell r="R14" t="str">
            <v/>
          </cell>
          <cell r="S14">
            <v>0</v>
          </cell>
          <cell r="T14">
            <v>0.2</v>
          </cell>
          <cell r="U14">
            <v>0.1</v>
          </cell>
          <cell r="V14">
            <v>0.15</v>
          </cell>
          <cell r="W14">
            <v>0.1</v>
          </cell>
          <cell r="X14">
            <v>0.15</v>
          </cell>
          <cell r="Y14">
            <v>0.15</v>
          </cell>
          <cell r="Z14">
            <v>0.15</v>
          </cell>
          <cell r="AA14" t="e">
            <v>#REF!</v>
          </cell>
          <cell r="AB14" t="e">
            <v>#REF!</v>
          </cell>
        </row>
        <row r="15">
          <cell r="A15" t="str">
            <v>YE1912</v>
          </cell>
          <cell r="B15" t="str">
            <v>Hadramaut</v>
          </cell>
          <cell r="C15" t="str">
            <v>YE19</v>
          </cell>
          <cell r="D15" t="str">
            <v>As Sawm</v>
          </cell>
          <cell r="E15">
            <v>1</v>
          </cell>
          <cell r="F15">
            <v>4.7825637847329822E-2</v>
          </cell>
          <cell r="G15">
            <v>0.29481641468682507</v>
          </cell>
          <cell r="H15" t="e">
            <v>#REF!</v>
          </cell>
          <cell r="I15" t="e">
            <v>#REF!</v>
          </cell>
          <cell r="J15">
            <v>74</v>
          </cell>
          <cell r="K15">
            <v>113</v>
          </cell>
          <cell r="L15">
            <v>0.34513274336283184</v>
          </cell>
          <cell r="M15">
            <v>1</v>
          </cell>
          <cell r="N15">
            <v>3</v>
          </cell>
          <cell r="O15" t="e">
            <v>#REF!</v>
          </cell>
          <cell r="P15" t="e">
            <v>#REF!</v>
          </cell>
          <cell r="Q15" t="str">
            <v/>
          </cell>
          <cell r="R15" t="str">
            <v/>
          </cell>
          <cell r="S15">
            <v>3</v>
          </cell>
          <cell r="T15">
            <v>0.2</v>
          </cell>
          <cell r="U15">
            <v>0.1</v>
          </cell>
          <cell r="V15">
            <v>0.15</v>
          </cell>
          <cell r="W15">
            <v>0.1</v>
          </cell>
          <cell r="X15">
            <v>0.15</v>
          </cell>
          <cell r="Y15">
            <v>0.15</v>
          </cell>
          <cell r="Z15">
            <v>0.15</v>
          </cell>
          <cell r="AA15" t="e">
            <v>#REF!</v>
          </cell>
          <cell r="AB15" t="e">
            <v>#REF!</v>
          </cell>
        </row>
        <row r="16">
          <cell r="A16" t="str">
            <v>YE1928</v>
          </cell>
          <cell r="B16" t="str">
            <v>Hadramaut</v>
          </cell>
          <cell r="C16" t="str">
            <v>YE19</v>
          </cell>
          <cell r="D16" t="str">
            <v>Huraidhah</v>
          </cell>
          <cell r="E16">
            <v>1</v>
          </cell>
          <cell r="F16">
            <v>7.3501102516537751E-3</v>
          </cell>
          <cell r="G16">
            <v>0</v>
          </cell>
          <cell r="H16" t="e">
            <v>#REF!</v>
          </cell>
          <cell r="I16" t="e">
            <v>#REF!</v>
          </cell>
          <cell r="J16">
            <v>30</v>
          </cell>
          <cell r="K16">
            <v>30</v>
          </cell>
          <cell r="L16">
            <v>0</v>
          </cell>
          <cell r="M16">
            <v>1</v>
          </cell>
          <cell r="N16">
            <v>0</v>
          </cell>
          <cell r="O16" t="e">
            <v>#REF!</v>
          </cell>
          <cell r="P16" t="e">
            <v>#REF!</v>
          </cell>
          <cell r="Q16" t="str">
            <v/>
          </cell>
          <cell r="R16" t="str">
            <v/>
          </cell>
          <cell r="S16">
            <v>0</v>
          </cell>
          <cell r="T16">
            <v>0.2</v>
          </cell>
          <cell r="U16">
            <v>0.1</v>
          </cell>
          <cell r="V16">
            <v>0.15</v>
          </cell>
          <cell r="W16">
            <v>0.1</v>
          </cell>
          <cell r="X16">
            <v>0.15</v>
          </cell>
          <cell r="Y16">
            <v>0.15</v>
          </cell>
          <cell r="Z16">
            <v>0.15</v>
          </cell>
          <cell r="AA16" t="e">
            <v>#REF!</v>
          </cell>
          <cell r="AB16" t="e">
            <v>#REF!</v>
          </cell>
        </row>
        <row r="17">
          <cell r="A17" t="str">
            <v>YE1909</v>
          </cell>
          <cell r="B17" t="str">
            <v>Hadramaut</v>
          </cell>
          <cell r="C17" t="str">
            <v>YE19</v>
          </cell>
          <cell r="D17" t="str">
            <v>Sah</v>
          </cell>
          <cell r="E17">
            <v>1</v>
          </cell>
          <cell r="F17">
            <v>1.3689445158406437E-2</v>
          </cell>
          <cell r="G17">
            <v>1</v>
          </cell>
          <cell r="H17" t="e">
            <v>#REF!</v>
          </cell>
          <cell r="I17" t="e">
            <v>#REF!</v>
          </cell>
          <cell r="J17">
            <v>0</v>
          </cell>
          <cell r="K17">
            <v>70</v>
          </cell>
          <cell r="L17">
            <v>0</v>
          </cell>
          <cell r="M17">
            <v>1</v>
          </cell>
          <cell r="N17">
            <v>6</v>
          </cell>
          <cell r="O17" t="e">
            <v>#REF!</v>
          </cell>
          <cell r="P17" t="e">
            <v>#REF!</v>
          </cell>
          <cell r="Q17">
            <v>0</v>
          </cell>
          <cell r="R17" t="str">
            <v/>
          </cell>
          <cell r="S17">
            <v>0</v>
          </cell>
          <cell r="T17">
            <v>0.2</v>
          </cell>
          <cell r="U17">
            <v>0.1</v>
          </cell>
          <cell r="V17">
            <v>0.15</v>
          </cell>
          <cell r="W17">
            <v>0.1</v>
          </cell>
          <cell r="X17">
            <v>0.15</v>
          </cell>
          <cell r="Y17">
            <v>0.15</v>
          </cell>
          <cell r="Z17">
            <v>0.15</v>
          </cell>
          <cell r="AA17" t="e">
            <v>#REF!</v>
          </cell>
          <cell r="AB17" t="e">
            <v>#REF!</v>
          </cell>
        </row>
        <row r="18">
          <cell r="A18" t="str">
            <v>YE1908</v>
          </cell>
          <cell r="B18" t="str">
            <v>Hadramaut</v>
          </cell>
          <cell r="C18" t="str">
            <v>YE19</v>
          </cell>
          <cell r="D18" t="str">
            <v>Shibam</v>
          </cell>
          <cell r="E18">
            <v>1</v>
          </cell>
          <cell r="F18">
            <v>3.2275062574100909E-3</v>
          </cell>
          <cell r="G18">
            <v>1</v>
          </cell>
          <cell r="H18" t="e">
            <v>#REF!</v>
          </cell>
          <cell r="I18" t="e">
            <v>#REF!</v>
          </cell>
          <cell r="J18">
            <v>0</v>
          </cell>
          <cell r="K18">
            <v>35</v>
          </cell>
          <cell r="L18">
            <v>0</v>
          </cell>
          <cell r="M18">
            <v>1</v>
          </cell>
          <cell r="N18">
            <v>6</v>
          </cell>
          <cell r="O18" t="e">
            <v>#REF!</v>
          </cell>
          <cell r="P18" t="e">
            <v>#REF!</v>
          </cell>
          <cell r="Q18">
            <v>0</v>
          </cell>
          <cell r="R18" t="str">
            <v/>
          </cell>
          <cell r="S18">
            <v>0</v>
          </cell>
          <cell r="T18">
            <v>0.2</v>
          </cell>
          <cell r="U18">
            <v>0.1</v>
          </cell>
          <cell r="V18">
            <v>0.15</v>
          </cell>
          <cell r="W18">
            <v>0.1</v>
          </cell>
          <cell r="X18">
            <v>0.15</v>
          </cell>
          <cell r="Y18">
            <v>0.15</v>
          </cell>
          <cell r="Z18">
            <v>0.15</v>
          </cell>
          <cell r="AA18" t="e">
            <v>#REF!</v>
          </cell>
          <cell r="AB18" t="e">
            <v>#REF!</v>
          </cell>
        </row>
        <row r="19">
          <cell r="A19" t="str">
            <v>YE1911</v>
          </cell>
          <cell r="B19" t="str">
            <v>Hadramaut</v>
          </cell>
          <cell r="C19" t="str">
            <v>YE19</v>
          </cell>
          <cell r="D19" t="str">
            <v>Tarim</v>
          </cell>
          <cell r="E19">
            <v>1</v>
          </cell>
          <cell r="F19">
            <v>1.4690478179563142E-2</v>
          </cell>
          <cell r="G19">
            <v>1</v>
          </cell>
          <cell r="H19" t="e">
            <v>#REF!</v>
          </cell>
          <cell r="I19" t="e">
            <v>#REF!</v>
          </cell>
          <cell r="J19">
            <v>0</v>
          </cell>
          <cell r="K19">
            <v>441</v>
          </cell>
          <cell r="L19">
            <v>0</v>
          </cell>
          <cell r="M19">
            <v>1</v>
          </cell>
          <cell r="N19">
            <v>6</v>
          </cell>
          <cell r="O19" t="e">
            <v>#REF!</v>
          </cell>
          <cell r="P19" t="e">
            <v>#REF!</v>
          </cell>
          <cell r="Q19">
            <v>0</v>
          </cell>
          <cell r="R19" t="str">
            <v/>
          </cell>
          <cell r="S19">
            <v>0</v>
          </cell>
          <cell r="T19">
            <v>0.2</v>
          </cell>
          <cell r="U19">
            <v>0.1</v>
          </cell>
          <cell r="V19">
            <v>0.15</v>
          </cell>
          <cell r="W19">
            <v>0.1</v>
          </cell>
          <cell r="X19">
            <v>0.15</v>
          </cell>
          <cell r="Y19">
            <v>0.15</v>
          </cell>
          <cell r="Z19">
            <v>0.15</v>
          </cell>
          <cell r="AA19" t="e">
            <v>#REF!</v>
          </cell>
          <cell r="AB19" t="e">
            <v>#REF!</v>
          </cell>
        </row>
        <row r="20">
          <cell r="A20" t="str">
            <v>YE1704</v>
          </cell>
          <cell r="B20" t="str">
            <v>Hajjah</v>
          </cell>
          <cell r="C20" t="str">
            <v>YE17</v>
          </cell>
          <cell r="D20" t="str">
            <v>Abs</v>
          </cell>
          <cell r="E20">
            <v>1</v>
          </cell>
          <cell r="F20">
            <v>0.30894924069264346</v>
          </cell>
          <cell r="G20">
            <v>0</v>
          </cell>
          <cell r="H20" t="e">
            <v>#REF!</v>
          </cell>
          <cell r="I20" t="e">
            <v>#REF!</v>
          </cell>
          <cell r="J20">
            <v>14842</v>
          </cell>
          <cell r="K20">
            <v>18841</v>
          </cell>
          <cell r="L20">
            <v>0.90610901756806961</v>
          </cell>
          <cell r="M20">
            <v>3</v>
          </cell>
          <cell r="N20">
            <v>0</v>
          </cell>
          <cell r="O20" t="e">
            <v>#REF!</v>
          </cell>
          <cell r="P20" t="e">
            <v>#REF!</v>
          </cell>
          <cell r="Q20" t="str">
            <v/>
          </cell>
          <cell r="R20" t="str">
            <v/>
          </cell>
          <cell r="S20" t="str">
            <v/>
          </cell>
          <cell r="T20">
            <v>0.2</v>
          </cell>
          <cell r="U20">
            <v>0.1</v>
          </cell>
          <cell r="V20">
            <v>0.15</v>
          </cell>
          <cell r="W20">
            <v>0.1</v>
          </cell>
          <cell r="X20">
            <v>0.15</v>
          </cell>
          <cell r="Y20">
            <v>0.15</v>
          </cell>
          <cell r="Z20">
            <v>0.15</v>
          </cell>
          <cell r="AA20" t="e">
            <v>#REF!</v>
          </cell>
          <cell r="AB20" t="e">
            <v>#REF!</v>
          </cell>
        </row>
        <row r="21">
          <cell r="A21" t="str">
            <v>YE1712</v>
          </cell>
          <cell r="B21" t="str">
            <v>Hajjah</v>
          </cell>
          <cell r="C21" t="str">
            <v>YE17</v>
          </cell>
          <cell r="D21" t="str">
            <v>Aslem</v>
          </cell>
          <cell r="E21">
            <v>1</v>
          </cell>
          <cell r="F21">
            <v>0.3760497632448852</v>
          </cell>
          <cell r="G21">
            <v>2.3312446173492117E-2</v>
          </cell>
          <cell r="H21" t="e">
            <v>#REF!</v>
          </cell>
          <cell r="I21" t="e">
            <v>#REF!</v>
          </cell>
          <cell r="J21">
            <v>5576</v>
          </cell>
          <cell r="K21">
            <v>5712</v>
          </cell>
          <cell r="L21">
            <v>0.97128851540616246</v>
          </cell>
          <cell r="M21">
            <v>3</v>
          </cell>
          <cell r="N21">
            <v>1</v>
          </cell>
          <cell r="O21" t="e">
            <v>#REF!</v>
          </cell>
          <cell r="P21" t="e">
            <v>#REF!</v>
          </cell>
          <cell r="Q21" t="str">
            <v/>
          </cell>
          <cell r="R21" t="str">
            <v/>
          </cell>
          <cell r="S21">
            <v>6</v>
          </cell>
          <cell r="T21">
            <v>0.2</v>
          </cell>
          <cell r="U21">
            <v>0.1</v>
          </cell>
          <cell r="V21">
            <v>0.15</v>
          </cell>
          <cell r="W21">
            <v>0.1</v>
          </cell>
          <cell r="X21">
            <v>0.15</v>
          </cell>
          <cell r="Y21">
            <v>0.15</v>
          </cell>
          <cell r="Z21">
            <v>0.15</v>
          </cell>
          <cell r="AA21" t="e">
            <v>#REF!</v>
          </cell>
          <cell r="AB21" t="e">
            <v>#REF!</v>
          </cell>
        </row>
        <row r="22">
          <cell r="A22" t="str">
            <v>YE1728</v>
          </cell>
          <cell r="B22" t="str">
            <v>Hajjah</v>
          </cell>
          <cell r="C22" t="str">
            <v>YE17</v>
          </cell>
          <cell r="D22" t="str">
            <v>Hajjah City</v>
          </cell>
          <cell r="E22">
            <v>1</v>
          </cell>
          <cell r="F22">
            <v>1.4867415906178781E-3</v>
          </cell>
          <cell r="G22">
            <v>0</v>
          </cell>
          <cell r="H22" t="e">
            <v>#REF!</v>
          </cell>
          <cell r="I22" t="e">
            <v>#REF!</v>
          </cell>
          <cell r="J22">
            <v>0</v>
          </cell>
          <cell r="K22">
            <v>38</v>
          </cell>
          <cell r="L22">
            <v>1</v>
          </cell>
          <cell r="M22">
            <v>1</v>
          </cell>
          <cell r="N22">
            <v>0</v>
          </cell>
          <cell r="O22" t="e">
            <v>#REF!</v>
          </cell>
          <cell r="P22" t="e">
            <v>#REF!</v>
          </cell>
          <cell r="Q22">
            <v>0</v>
          </cell>
          <cell r="R22" t="str">
            <v/>
          </cell>
          <cell r="S22">
            <v>6</v>
          </cell>
          <cell r="T22">
            <v>0.2</v>
          </cell>
          <cell r="U22">
            <v>0.1</v>
          </cell>
          <cell r="V22">
            <v>0.15</v>
          </cell>
          <cell r="W22">
            <v>0.1</v>
          </cell>
          <cell r="X22">
            <v>0.15</v>
          </cell>
          <cell r="Y22">
            <v>0.15</v>
          </cell>
          <cell r="Z22">
            <v>0.15</v>
          </cell>
          <cell r="AA22" t="e">
            <v>#REF!</v>
          </cell>
          <cell r="AB22" t="e">
            <v>#REF!</v>
          </cell>
        </row>
        <row r="23">
          <cell r="A23" t="str">
            <v>YE1711</v>
          </cell>
          <cell r="B23" t="str">
            <v>Hajjah</v>
          </cell>
          <cell r="C23" t="str">
            <v>YE17</v>
          </cell>
          <cell r="D23" t="str">
            <v>Khayran Al Muharraq</v>
          </cell>
          <cell r="E23">
            <v>1</v>
          </cell>
          <cell r="F23">
            <v>9.6304566093719554E-2</v>
          </cell>
          <cell r="G23">
            <v>0</v>
          </cell>
          <cell r="H23" t="e">
            <v>#REF!</v>
          </cell>
          <cell r="I23" t="e">
            <v>#REF!</v>
          </cell>
          <cell r="J23">
            <v>1627</v>
          </cell>
          <cell r="K23">
            <v>1627</v>
          </cell>
          <cell r="L23">
            <v>1</v>
          </cell>
          <cell r="M23">
            <v>1</v>
          </cell>
          <cell r="N23">
            <v>0</v>
          </cell>
          <cell r="O23" t="e">
            <v>#REF!</v>
          </cell>
          <cell r="P23" t="e">
            <v>#REF!</v>
          </cell>
          <cell r="Q23" t="str">
            <v/>
          </cell>
          <cell r="R23" t="str">
            <v/>
          </cell>
          <cell r="S23">
            <v>6</v>
          </cell>
          <cell r="T23">
            <v>0.2</v>
          </cell>
          <cell r="U23">
            <v>0.1</v>
          </cell>
          <cell r="V23">
            <v>0.15</v>
          </cell>
          <cell r="W23">
            <v>0.1</v>
          </cell>
          <cell r="X23">
            <v>0.15</v>
          </cell>
          <cell r="Y23">
            <v>0.15</v>
          </cell>
          <cell r="Z23">
            <v>0.15</v>
          </cell>
          <cell r="AA23" t="e">
            <v>#REF!</v>
          </cell>
          <cell r="AB23" t="e">
            <v>#REF!</v>
          </cell>
        </row>
        <row r="24">
          <cell r="A24" t="str">
            <v>YE1706</v>
          </cell>
          <cell r="B24" t="str">
            <v>Hajjah</v>
          </cell>
          <cell r="C24" t="str">
            <v>YE17</v>
          </cell>
          <cell r="D24" t="str">
            <v>Mustaba</v>
          </cell>
          <cell r="E24">
            <v>1</v>
          </cell>
          <cell r="F24">
            <v>0.51189814300011116</v>
          </cell>
          <cell r="G24">
            <v>0</v>
          </cell>
          <cell r="H24" t="e">
            <v>#REF!</v>
          </cell>
          <cell r="I24" t="e">
            <v>#REF!</v>
          </cell>
          <cell r="J24">
            <v>7345</v>
          </cell>
          <cell r="K24">
            <v>7345</v>
          </cell>
          <cell r="L24">
            <v>1</v>
          </cell>
          <cell r="M24">
            <v>4</v>
          </cell>
          <cell r="N24">
            <v>0</v>
          </cell>
          <cell r="O24" t="e">
            <v>#REF!</v>
          </cell>
          <cell r="P24" t="e">
            <v>#REF!</v>
          </cell>
          <cell r="Q24" t="str">
            <v/>
          </cell>
          <cell r="R24" t="str">
            <v/>
          </cell>
          <cell r="S24">
            <v>6</v>
          </cell>
          <cell r="T24">
            <v>0.2</v>
          </cell>
          <cell r="U24">
            <v>0.1</v>
          </cell>
          <cell r="V24">
            <v>0.15</v>
          </cell>
          <cell r="W24">
            <v>0.1</v>
          </cell>
          <cell r="X24">
            <v>0.15</v>
          </cell>
          <cell r="Y24">
            <v>0.15</v>
          </cell>
          <cell r="Z24">
            <v>0.15</v>
          </cell>
          <cell r="AA24" t="e">
            <v>#REF!</v>
          </cell>
          <cell r="AB24" t="e">
            <v>#REF!</v>
          </cell>
        </row>
        <row r="25">
          <cell r="A25" t="str">
            <v>YE1730</v>
          </cell>
          <cell r="B25" t="str">
            <v>Hajjah</v>
          </cell>
          <cell r="C25" t="str">
            <v>YE17</v>
          </cell>
          <cell r="D25" t="str">
            <v>Washhah</v>
          </cell>
          <cell r="E25">
            <v>1</v>
          </cell>
          <cell r="F25">
            <v>0.60496385837383104</v>
          </cell>
          <cell r="G25">
            <v>1.4057885410513881E-2</v>
          </cell>
          <cell r="H25" t="e">
            <v>#REF!</v>
          </cell>
          <cell r="I25" t="e">
            <v>#REF!</v>
          </cell>
          <cell r="J25">
            <v>7802</v>
          </cell>
          <cell r="K25">
            <v>7921</v>
          </cell>
          <cell r="L25">
            <v>0.16740310566847622</v>
          </cell>
          <cell r="M25">
            <v>4</v>
          </cell>
          <cell r="N25">
            <v>1</v>
          </cell>
          <cell r="O25" t="e">
            <v>#REF!</v>
          </cell>
          <cell r="P25" t="e">
            <v>#REF!</v>
          </cell>
          <cell r="Q25" t="str">
            <v/>
          </cell>
          <cell r="R25" t="str">
            <v/>
          </cell>
          <cell r="S25">
            <v>2</v>
          </cell>
          <cell r="T25">
            <v>0.2</v>
          </cell>
          <cell r="U25">
            <v>0.1</v>
          </cell>
          <cell r="V25">
            <v>0.15</v>
          </cell>
          <cell r="W25">
            <v>0.1</v>
          </cell>
          <cell r="X25">
            <v>0.15</v>
          </cell>
          <cell r="Y25">
            <v>0.15</v>
          </cell>
          <cell r="Z25">
            <v>0.15</v>
          </cell>
          <cell r="AA25" t="e">
            <v>#REF!</v>
          </cell>
          <cell r="AB25" t="e">
            <v>#REF!</v>
          </cell>
        </row>
        <row r="26">
          <cell r="A26" t="str">
            <v>YE1119</v>
          </cell>
          <cell r="B26" t="str">
            <v>Ibb</v>
          </cell>
          <cell r="C26" t="str">
            <v>YE11</v>
          </cell>
          <cell r="D26" t="str">
            <v>Al Dhihar</v>
          </cell>
          <cell r="E26">
            <v>1</v>
          </cell>
          <cell r="F26">
            <v>6.6345020592117167E-3</v>
          </cell>
          <cell r="G26">
            <v>0</v>
          </cell>
          <cell r="H26" t="e">
            <v>#REF!</v>
          </cell>
          <cell r="I26" t="e">
            <v>#REF!</v>
          </cell>
          <cell r="J26">
            <v>230</v>
          </cell>
          <cell r="K26">
            <v>313</v>
          </cell>
          <cell r="L26">
            <v>0.43769968051118213</v>
          </cell>
          <cell r="M26">
            <v>1</v>
          </cell>
          <cell r="N26">
            <v>0</v>
          </cell>
          <cell r="O26" t="e">
            <v>#REF!</v>
          </cell>
          <cell r="P26" t="e">
            <v>#REF!</v>
          </cell>
          <cell r="Q26" t="str">
            <v/>
          </cell>
          <cell r="R26" t="str">
            <v/>
          </cell>
          <cell r="S26">
            <v>3</v>
          </cell>
          <cell r="T26">
            <v>0.2</v>
          </cell>
          <cell r="U26">
            <v>0.1</v>
          </cell>
          <cell r="V26">
            <v>0.15</v>
          </cell>
          <cell r="W26">
            <v>0.1</v>
          </cell>
          <cell r="X26">
            <v>0.15</v>
          </cell>
          <cell r="Y26">
            <v>0.15</v>
          </cell>
          <cell r="Z26">
            <v>0.15</v>
          </cell>
          <cell r="AA26" t="e">
            <v>#REF!</v>
          </cell>
          <cell r="AB26" t="e">
            <v>#REF!</v>
          </cell>
        </row>
        <row r="27">
          <cell r="A27" t="str">
            <v>YE1118</v>
          </cell>
          <cell r="B27" t="str">
            <v>Ibb</v>
          </cell>
          <cell r="C27" t="str">
            <v>YE11</v>
          </cell>
          <cell r="D27" t="str">
            <v>Al Mashannah</v>
          </cell>
          <cell r="E27">
            <v>1</v>
          </cell>
          <cell r="F27">
            <v>3.3709758975223325E-3</v>
          </cell>
          <cell r="G27">
            <v>7.5999999999999998E-2</v>
          </cell>
          <cell r="H27" t="e">
            <v>#REF!</v>
          </cell>
          <cell r="I27" t="e">
            <v>#REF!</v>
          </cell>
          <cell r="J27">
            <v>88</v>
          </cell>
          <cell r="K27">
            <v>96</v>
          </cell>
          <cell r="L27">
            <v>0.91666666666666663</v>
          </cell>
          <cell r="M27">
            <v>1</v>
          </cell>
          <cell r="N27">
            <v>1</v>
          </cell>
          <cell r="O27" t="e">
            <v>#REF!</v>
          </cell>
          <cell r="P27" t="e">
            <v>#REF!</v>
          </cell>
          <cell r="Q27" t="str">
            <v/>
          </cell>
          <cell r="R27" t="str">
            <v/>
          </cell>
          <cell r="S27">
            <v>6</v>
          </cell>
          <cell r="T27">
            <v>0.2</v>
          </cell>
          <cell r="U27">
            <v>0.1</v>
          </cell>
          <cell r="V27">
            <v>0.15</v>
          </cell>
          <cell r="W27">
            <v>0.1</v>
          </cell>
          <cell r="X27">
            <v>0.15</v>
          </cell>
          <cell r="Y27">
            <v>0.15</v>
          </cell>
          <cell r="Z27">
            <v>0.15</v>
          </cell>
          <cell r="AA27" t="e">
            <v>#REF!</v>
          </cell>
          <cell r="AB27" t="e">
            <v>#REF!</v>
          </cell>
        </row>
        <row r="28">
          <cell r="A28" t="str">
            <v>YE1111</v>
          </cell>
          <cell r="B28" t="str">
            <v>Ibb</v>
          </cell>
          <cell r="C28" t="str">
            <v>YE11</v>
          </cell>
          <cell r="D28" t="str">
            <v>Al Udayn</v>
          </cell>
          <cell r="E28">
            <v>1</v>
          </cell>
          <cell r="F28">
            <v>3.336248661078409E-3</v>
          </cell>
          <cell r="G28">
            <v>0</v>
          </cell>
          <cell r="H28" t="e">
            <v>#REF!</v>
          </cell>
          <cell r="I28" t="e">
            <v>#REF!</v>
          </cell>
          <cell r="J28">
            <v>123</v>
          </cell>
          <cell r="K28">
            <v>123</v>
          </cell>
          <cell r="L28">
            <v>0</v>
          </cell>
          <cell r="M28">
            <v>1</v>
          </cell>
          <cell r="N28">
            <v>0</v>
          </cell>
          <cell r="O28" t="e">
            <v>#REF!</v>
          </cell>
          <cell r="P28" t="e">
            <v>#REF!</v>
          </cell>
          <cell r="Q28" t="str">
            <v/>
          </cell>
          <cell r="R28" t="str">
            <v/>
          </cell>
          <cell r="S28">
            <v>0</v>
          </cell>
          <cell r="T28">
            <v>0.2</v>
          </cell>
          <cell r="U28">
            <v>0.1</v>
          </cell>
          <cell r="V28">
            <v>0.15</v>
          </cell>
          <cell r="W28">
            <v>0.1</v>
          </cell>
          <cell r="X28">
            <v>0.15</v>
          </cell>
          <cell r="Y28">
            <v>0.15</v>
          </cell>
          <cell r="Z28">
            <v>0.15</v>
          </cell>
          <cell r="AA28" t="e">
            <v>#REF!</v>
          </cell>
          <cell r="AB28" t="e">
            <v>#REF!</v>
          </cell>
        </row>
        <row r="29">
          <cell r="A29" t="str">
            <v>YE1114</v>
          </cell>
          <cell r="B29" t="str">
            <v>Ibb</v>
          </cell>
          <cell r="C29" t="str">
            <v>YE11</v>
          </cell>
          <cell r="D29" t="str">
            <v>As Sabrah</v>
          </cell>
          <cell r="E29">
            <v>1</v>
          </cell>
          <cell r="F29">
            <v>2.2382220989769545E-3</v>
          </cell>
          <cell r="G29">
            <v>0.5</v>
          </cell>
          <cell r="H29" t="e">
            <v>#REF!</v>
          </cell>
          <cell r="I29" t="e">
            <v>#REF!</v>
          </cell>
          <cell r="J29">
            <v>26</v>
          </cell>
          <cell r="K29">
            <v>52</v>
          </cell>
          <cell r="L29">
            <v>1</v>
          </cell>
          <cell r="M29">
            <v>1</v>
          </cell>
          <cell r="N29">
            <v>3</v>
          </cell>
          <cell r="O29" t="e">
            <v>#REF!</v>
          </cell>
          <cell r="P29" t="e">
            <v>#REF!</v>
          </cell>
          <cell r="Q29" t="str">
            <v/>
          </cell>
          <cell r="R29" t="str">
            <v/>
          </cell>
          <cell r="S29">
            <v>6</v>
          </cell>
          <cell r="T29">
            <v>0.2</v>
          </cell>
          <cell r="U29">
            <v>0.1</v>
          </cell>
          <cell r="V29">
            <v>0.15</v>
          </cell>
          <cell r="W29">
            <v>0.1</v>
          </cell>
          <cell r="X29">
            <v>0.15</v>
          </cell>
          <cell r="Y29">
            <v>0.15</v>
          </cell>
          <cell r="Z29">
            <v>0.15</v>
          </cell>
          <cell r="AA29" t="e">
            <v>#REF!</v>
          </cell>
          <cell r="AB29" t="e">
            <v>#REF!</v>
          </cell>
        </row>
        <row r="30">
          <cell r="A30" t="str">
            <v>YE1116</v>
          </cell>
          <cell r="B30" t="str">
            <v>Ibb</v>
          </cell>
          <cell r="C30" t="str">
            <v>YE11</v>
          </cell>
          <cell r="D30" t="str">
            <v>Dhi As Sufal</v>
          </cell>
          <cell r="E30">
            <v>1</v>
          </cell>
          <cell r="F30">
            <v>3.8448587738737538E-3</v>
          </cell>
          <cell r="G30">
            <v>0.15478615071283094</v>
          </cell>
          <cell r="H30" t="e">
            <v>#REF!</v>
          </cell>
          <cell r="I30" t="e">
            <v>#REF!</v>
          </cell>
          <cell r="J30">
            <v>146</v>
          </cell>
          <cell r="K30">
            <v>175</v>
          </cell>
          <cell r="L30">
            <v>0.22857142857142856</v>
          </cell>
          <cell r="M30">
            <v>1</v>
          </cell>
          <cell r="N30">
            <v>2</v>
          </cell>
          <cell r="O30" t="e">
            <v>#REF!</v>
          </cell>
          <cell r="P30" t="e">
            <v>#REF!</v>
          </cell>
          <cell r="Q30" t="str">
            <v/>
          </cell>
          <cell r="R30" t="str">
            <v/>
          </cell>
          <cell r="S30">
            <v>2</v>
          </cell>
          <cell r="T30">
            <v>0.2</v>
          </cell>
          <cell r="U30">
            <v>0.1</v>
          </cell>
          <cell r="V30">
            <v>0.15</v>
          </cell>
          <cell r="W30">
            <v>0.1</v>
          </cell>
          <cell r="X30">
            <v>0.15</v>
          </cell>
          <cell r="Y30">
            <v>0.15</v>
          </cell>
          <cell r="Z30">
            <v>0.15</v>
          </cell>
          <cell r="AA30" t="e">
            <v>#REF!</v>
          </cell>
          <cell r="AB30" t="e">
            <v>#REF!</v>
          </cell>
        </row>
        <row r="31">
          <cell r="A31" t="str">
            <v>YE1120</v>
          </cell>
          <cell r="B31" t="str">
            <v>Ibb</v>
          </cell>
          <cell r="C31" t="str">
            <v>YE11</v>
          </cell>
          <cell r="D31" t="str">
            <v>Ibb</v>
          </cell>
          <cell r="E31">
            <v>1</v>
          </cell>
          <cell r="F31">
            <v>6.1173520460267548E-4</v>
          </cell>
          <cell r="G31">
            <v>0</v>
          </cell>
          <cell r="H31" t="e">
            <v>#REF!</v>
          </cell>
          <cell r="I31" t="e">
            <v>#REF!</v>
          </cell>
          <cell r="J31">
            <v>25</v>
          </cell>
          <cell r="K31">
            <v>25</v>
          </cell>
          <cell r="L31">
            <v>0</v>
          </cell>
          <cell r="M31">
            <v>1</v>
          </cell>
          <cell r="N31">
            <v>0</v>
          </cell>
          <cell r="O31" t="e">
            <v>#REF!</v>
          </cell>
          <cell r="P31" t="e">
            <v>#REF!</v>
          </cell>
          <cell r="Q31" t="str">
            <v/>
          </cell>
          <cell r="R31" t="str">
            <v/>
          </cell>
          <cell r="S31">
            <v>0</v>
          </cell>
          <cell r="T31">
            <v>0.2</v>
          </cell>
          <cell r="U31">
            <v>0.1</v>
          </cell>
          <cell r="V31">
            <v>0.15</v>
          </cell>
          <cell r="W31">
            <v>0.1</v>
          </cell>
          <cell r="X31">
            <v>0.15</v>
          </cell>
          <cell r="Y31">
            <v>0.15</v>
          </cell>
          <cell r="Z31">
            <v>0.15</v>
          </cell>
          <cell r="AA31" t="e">
            <v>#REF!</v>
          </cell>
          <cell r="AB31" t="e">
            <v>#REF!</v>
          </cell>
        </row>
        <row r="32">
          <cell r="A32" t="str">
            <v>YE1112</v>
          </cell>
          <cell r="B32" t="str">
            <v>Ibb</v>
          </cell>
          <cell r="C32" t="str">
            <v>YE11</v>
          </cell>
          <cell r="D32" t="str">
            <v>Jiblah</v>
          </cell>
          <cell r="E32">
            <v>1</v>
          </cell>
          <cell r="F32">
            <v>7.8268792153553582E-4</v>
          </cell>
          <cell r="G32">
            <v>0.21875</v>
          </cell>
          <cell r="H32" t="e">
            <v>#REF!</v>
          </cell>
          <cell r="I32" t="e">
            <v>#REF!</v>
          </cell>
          <cell r="J32">
            <v>0</v>
          </cell>
          <cell r="K32">
            <v>30</v>
          </cell>
          <cell r="L32">
            <v>0</v>
          </cell>
          <cell r="M32">
            <v>1</v>
          </cell>
          <cell r="N32">
            <v>2</v>
          </cell>
          <cell r="O32" t="e">
            <v>#REF!</v>
          </cell>
          <cell r="P32" t="e">
            <v>#REF!</v>
          </cell>
          <cell r="Q32">
            <v>0</v>
          </cell>
          <cell r="R32" t="str">
            <v/>
          </cell>
          <cell r="S32">
            <v>0</v>
          </cell>
          <cell r="T32">
            <v>0.2</v>
          </cell>
          <cell r="U32">
            <v>0.1</v>
          </cell>
          <cell r="V32">
            <v>0.15</v>
          </cell>
          <cell r="W32">
            <v>0.1</v>
          </cell>
          <cell r="X32">
            <v>0.15</v>
          </cell>
          <cell r="Y32">
            <v>0.15</v>
          </cell>
          <cell r="Z32">
            <v>0.15</v>
          </cell>
          <cell r="AA32" t="e">
            <v>#REF!</v>
          </cell>
          <cell r="AB32" t="e">
            <v>#REF!</v>
          </cell>
        </row>
        <row r="33">
          <cell r="A33" t="str">
            <v>YE2514</v>
          </cell>
          <cell r="B33" t="str">
            <v>Lahj</v>
          </cell>
          <cell r="C33" t="str">
            <v>YE25</v>
          </cell>
          <cell r="D33" t="str">
            <v>Al  Hawtah</v>
          </cell>
          <cell r="E33">
            <v>1</v>
          </cell>
          <cell r="F33">
            <v>8.1257890508435668E-2</v>
          </cell>
          <cell r="G33">
            <v>3.1779661016949151E-2</v>
          </cell>
          <cell r="H33" t="e">
            <v>#REF!</v>
          </cell>
          <cell r="I33" t="e">
            <v>#REF!</v>
          </cell>
          <cell r="J33">
            <v>457</v>
          </cell>
          <cell r="K33">
            <v>471</v>
          </cell>
          <cell r="L33">
            <v>2.9723991507430998E-2</v>
          </cell>
          <cell r="M33">
            <v>1</v>
          </cell>
          <cell r="N33">
            <v>1</v>
          </cell>
          <cell r="O33" t="e">
            <v>#REF!</v>
          </cell>
          <cell r="P33" t="e">
            <v>#REF!</v>
          </cell>
          <cell r="Q33" t="str">
            <v/>
          </cell>
          <cell r="R33" t="str">
            <v/>
          </cell>
          <cell r="S33">
            <v>1</v>
          </cell>
          <cell r="T33">
            <v>0.2</v>
          </cell>
          <cell r="U33">
            <v>0.1</v>
          </cell>
          <cell r="V33">
            <v>0.15</v>
          </cell>
          <cell r="W33">
            <v>0.1</v>
          </cell>
          <cell r="X33">
            <v>0.15</v>
          </cell>
          <cell r="Y33">
            <v>0.15</v>
          </cell>
          <cell r="Z33">
            <v>0.15</v>
          </cell>
          <cell r="AA33" t="e">
            <v>#REF!</v>
          </cell>
          <cell r="AB33" t="e">
            <v>#REF!</v>
          </cell>
        </row>
        <row r="34">
          <cell r="A34" t="str">
            <v>YE2513</v>
          </cell>
          <cell r="B34" t="str">
            <v>Lahj</v>
          </cell>
          <cell r="C34" t="str">
            <v>YE25</v>
          </cell>
          <cell r="D34" t="str">
            <v>Al Madaribah Wa Al Arah</v>
          </cell>
          <cell r="E34">
            <v>1</v>
          </cell>
          <cell r="F34">
            <v>6.3610043984187962E-3</v>
          </cell>
          <cell r="G34">
            <v>0.36980306345733044</v>
          </cell>
          <cell r="H34" t="e">
            <v>#REF!</v>
          </cell>
          <cell r="I34" t="e">
            <v>#REF!</v>
          </cell>
          <cell r="J34">
            <v>97</v>
          </cell>
          <cell r="K34">
            <v>129</v>
          </cell>
          <cell r="L34">
            <v>0.8294573643410853</v>
          </cell>
          <cell r="M34">
            <v>1</v>
          </cell>
          <cell r="N34">
            <v>3</v>
          </cell>
          <cell r="O34" t="e">
            <v>#REF!</v>
          </cell>
          <cell r="P34" t="e">
            <v>#REF!</v>
          </cell>
          <cell r="Q34" t="str">
            <v/>
          </cell>
          <cell r="R34" t="str">
            <v/>
          </cell>
          <cell r="S34">
            <v>5</v>
          </cell>
          <cell r="T34">
            <v>0.2</v>
          </cell>
          <cell r="U34">
            <v>0.1</v>
          </cell>
          <cell r="V34">
            <v>0.15</v>
          </cell>
          <cell r="W34">
            <v>0.1</v>
          </cell>
          <cell r="X34">
            <v>0.15</v>
          </cell>
          <cell r="Y34">
            <v>0.15</v>
          </cell>
          <cell r="Z34">
            <v>0.15</v>
          </cell>
          <cell r="AA34" t="e">
            <v>#REF!</v>
          </cell>
          <cell r="AB34" t="e">
            <v>#REF!</v>
          </cell>
        </row>
        <row r="35">
          <cell r="A35" t="str">
            <v>YE2508</v>
          </cell>
          <cell r="B35" t="str">
            <v>Lahj</v>
          </cell>
          <cell r="C35" t="str">
            <v>YE25</v>
          </cell>
          <cell r="D35" t="str">
            <v>Al Milah</v>
          </cell>
          <cell r="E35">
            <v>1</v>
          </cell>
          <cell r="F35">
            <v>6.4348780366139573E-3</v>
          </cell>
          <cell r="G35">
            <v>0.41860465116279072</v>
          </cell>
          <cell r="H35" t="e">
            <v>#REF!</v>
          </cell>
          <cell r="I35" t="e">
            <v>#REF!</v>
          </cell>
          <cell r="J35">
            <v>25</v>
          </cell>
          <cell r="K35">
            <v>43</v>
          </cell>
          <cell r="L35">
            <v>0.11627906976744186</v>
          </cell>
          <cell r="M35">
            <v>1</v>
          </cell>
          <cell r="N35">
            <v>3</v>
          </cell>
          <cell r="O35" t="e">
            <v>#REF!</v>
          </cell>
          <cell r="P35" t="e">
            <v>#REF!</v>
          </cell>
          <cell r="Q35" t="str">
            <v/>
          </cell>
          <cell r="R35" t="str">
            <v/>
          </cell>
          <cell r="S35">
            <v>2</v>
          </cell>
          <cell r="T35">
            <v>0.2</v>
          </cell>
          <cell r="U35">
            <v>0.1</v>
          </cell>
          <cell r="V35">
            <v>0.15</v>
          </cell>
          <cell r="W35">
            <v>0.1</v>
          </cell>
          <cell r="X35">
            <v>0.15</v>
          </cell>
          <cell r="Y35">
            <v>0.15</v>
          </cell>
          <cell r="Z35">
            <v>0.15</v>
          </cell>
          <cell r="AA35" t="e">
            <v>#REF!</v>
          </cell>
          <cell r="AB35" t="e">
            <v>#REF!</v>
          </cell>
        </row>
        <row r="36">
          <cell r="A36" t="str">
            <v>YE2510</v>
          </cell>
          <cell r="B36" t="str">
            <v>Lahj</v>
          </cell>
          <cell r="C36" t="str">
            <v>YE25</v>
          </cell>
          <cell r="D36" t="str">
            <v>Al Qabbaytah</v>
          </cell>
          <cell r="E36">
            <v>1</v>
          </cell>
          <cell r="F36">
            <v>7.8725828401430518E-3</v>
          </cell>
          <cell r="G36">
            <v>0</v>
          </cell>
          <cell r="H36" t="e">
            <v>#REF!</v>
          </cell>
          <cell r="I36" t="e">
            <v>#REF!</v>
          </cell>
          <cell r="J36">
            <v>180</v>
          </cell>
          <cell r="K36">
            <v>180</v>
          </cell>
          <cell r="L36">
            <v>0</v>
          </cell>
          <cell r="M36">
            <v>1</v>
          </cell>
          <cell r="N36">
            <v>0</v>
          </cell>
          <cell r="O36" t="e">
            <v>#REF!</v>
          </cell>
          <cell r="P36" t="e">
            <v>#REF!</v>
          </cell>
          <cell r="Q36" t="str">
            <v/>
          </cell>
          <cell r="R36" t="str">
            <v/>
          </cell>
          <cell r="S36">
            <v>0</v>
          </cell>
          <cell r="T36">
            <v>0.2</v>
          </cell>
          <cell r="U36">
            <v>0.1</v>
          </cell>
          <cell r="V36">
            <v>0.15</v>
          </cell>
          <cell r="W36">
            <v>0.1</v>
          </cell>
          <cell r="X36">
            <v>0.15</v>
          </cell>
          <cell r="Y36">
            <v>0.15</v>
          </cell>
          <cell r="Z36">
            <v>0.15</v>
          </cell>
          <cell r="AA36" t="e">
            <v>#REF!</v>
          </cell>
          <cell r="AB36" t="e">
            <v>#REF!</v>
          </cell>
        </row>
        <row r="37">
          <cell r="A37" t="str">
            <v>YE2507</v>
          </cell>
          <cell r="B37" t="str">
            <v>Lahj</v>
          </cell>
          <cell r="C37" t="str">
            <v>YE25</v>
          </cell>
          <cell r="D37" t="str">
            <v>Radfan</v>
          </cell>
          <cell r="E37">
            <v>1</v>
          </cell>
          <cell r="F37">
            <v>1.7352671313362201E-2</v>
          </cell>
          <cell r="G37">
            <v>0.37384044526901672</v>
          </cell>
          <cell r="H37" t="e">
            <v>#REF!</v>
          </cell>
          <cell r="I37" t="e">
            <v>#REF!</v>
          </cell>
          <cell r="J37">
            <v>133</v>
          </cell>
          <cell r="K37">
            <v>206</v>
          </cell>
          <cell r="L37">
            <v>0.36407766990291263</v>
          </cell>
          <cell r="M37">
            <v>1</v>
          </cell>
          <cell r="N37">
            <v>3</v>
          </cell>
          <cell r="O37" t="e">
            <v>#REF!</v>
          </cell>
          <cell r="P37" t="e">
            <v>#REF!</v>
          </cell>
          <cell r="Q37" t="str">
            <v/>
          </cell>
          <cell r="R37" t="str">
            <v/>
          </cell>
          <cell r="S37">
            <v>3</v>
          </cell>
          <cell r="T37">
            <v>0.2</v>
          </cell>
          <cell r="U37">
            <v>0.1</v>
          </cell>
          <cell r="V37">
            <v>0.15</v>
          </cell>
          <cell r="W37">
            <v>0.1</v>
          </cell>
          <cell r="X37">
            <v>0.15</v>
          </cell>
          <cell r="Y37">
            <v>0.15</v>
          </cell>
          <cell r="Z37">
            <v>0.15</v>
          </cell>
          <cell r="AA37" t="e">
            <v>#REF!</v>
          </cell>
          <cell r="AB37" t="e">
            <v>#REF!</v>
          </cell>
        </row>
        <row r="38">
          <cell r="A38" t="str">
            <v>YE2515</v>
          </cell>
          <cell r="B38" t="str">
            <v>Lahj</v>
          </cell>
          <cell r="C38" t="str">
            <v>YE25</v>
          </cell>
          <cell r="D38" t="str">
            <v>Tuban</v>
          </cell>
          <cell r="E38">
            <v>1</v>
          </cell>
          <cell r="F38">
            <v>0.15585565640912111</v>
          </cell>
          <cell r="G38">
            <v>6.7027698863636367E-2</v>
          </cell>
          <cell r="H38" t="e">
            <v>#REF!</v>
          </cell>
          <cell r="I38" t="e">
            <v>#REF!</v>
          </cell>
          <cell r="J38">
            <v>3245</v>
          </cell>
          <cell r="K38">
            <v>3584</v>
          </cell>
          <cell r="L38">
            <v>0.4204799107142857</v>
          </cell>
          <cell r="M38">
            <v>2</v>
          </cell>
          <cell r="N38">
            <v>1</v>
          </cell>
          <cell r="O38" t="e">
            <v>#REF!</v>
          </cell>
          <cell r="P38" t="e">
            <v>#REF!</v>
          </cell>
          <cell r="Q38" t="str">
            <v/>
          </cell>
          <cell r="R38" t="str">
            <v/>
          </cell>
          <cell r="S38">
            <v>3</v>
          </cell>
          <cell r="T38">
            <v>0.2</v>
          </cell>
          <cell r="U38">
            <v>0.1</v>
          </cell>
          <cell r="V38">
            <v>0.15</v>
          </cell>
          <cell r="W38">
            <v>0.1</v>
          </cell>
          <cell r="X38">
            <v>0.15</v>
          </cell>
          <cell r="Y38">
            <v>0.15</v>
          </cell>
          <cell r="Z38">
            <v>0.15</v>
          </cell>
          <cell r="AA38" t="e">
            <v>#REF!</v>
          </cell>
          <cell r="AB38" t="e">
            <v>#REF!</v>
          </cell>
        </row>
        <row r="39">
          <cell r="A39" t="str">
            <v>YE2511</v>
          </cell>
          <cell r="B39" t="str">
            <v>Lahj</v>
          </cell>
          <cell r="C39" t="str">
            <v>YE25</v>
          </cell>
          <cell r="D39" t="str">
            <v>Tur Al Bahah</v>
          </cell>
          <cell r="E39">
            <v>1</v>
          </cell>
          <cell r="F39">
            <v>4.1602604684815052E-3</v>
          </cell>
          <cell r="G39">
            <v>0</v>
          </cell>
          <cell r="H39" t="e">
            <v>#REF!</v>
          </cell>
          <cell r="I39" t="e">
            <v>#REF!</v>
          </cell>
          <cell r="J39">
            <v>49</v>
          </cell>
          <cell r="K39">
            <v>49</v>
          </cell>
          <cell r="L39">
            <v>1</v>
          </cell>
          <cell r="M39">
            <v>1</v>
          </cell>
          <cell r="N39">
            <v>0</v>
          </cell>
          <cell r="O39" t="e">
            <v>#REF!</v>
          </cell>
          <cell r="P39" t="e">
            <v>#REF!</v>
          </cell>
          <cell r="Q39" t="str">
            <v/>
          </cell>
          <cell r="R39" t="str">
            <v/>
          </cell>
          <cell r="S39">
            <v>6</v>
          </cell>
          <cell r="T39">
            <v>0.2</v>
          </cell>
          <cell r="U39">
            <v>0.1</v>
          </cell>
          <cell r="V39">
            <v>0.15</v>
          </cell>
          <cell r="W39">
            <v>0.1</v>
          </cell>
          <cell r="X39">
            <v>0.15</v>
          </cell>
          <cell r="Y39">
            <v>0.15</v>
          </cell>
          <cell r="Z39">
            <v>0.15</v>
          </cell>
          <cell r="AA39" t="e">
            <v>#REF!</v>
          </cell>
          <cell r="AB39" t="e">
            <v>#REF!</v>
          </cell>
        </row>
        <row r="40">
          <cell r="A40" t="str">
            <v>YE2601</v>
          </cell>
          <cell r="B40" t="str">
            <v>Marib</v>
          </cell>
          <cell r="C40" t="str">
            <v>YE26</v>
          </cell>
          <cell r="D40" t="str">
            <v>Majzar</v>
          </cell>
          <cell r="E40">
            <v>1</v>
          </cell>
          <cell r="F40">
            <v>0.35636006348726473</v>
          </cell>
          <cell r="G40">
            <v>0</v>
          </cell>
          <cell r="H40" t="e">
            <v>#REF!</v>
          </cell>
          <cell r="I40" t="e">
            <v>#REF!</v>
          </cell>
          <cell r="J40">
            <v>1465</v>
          </cell>
          <cell r="K40">
            <v>1465</v>
          </cell>
          <cell r="L40">
            <v>0.89078498293515362</v>
          </cell>
          <cell r="M40">
            <v>3</v>
          </cell>
          <cell r="N40">
            <v>0</v>
          </cell>
          <cell r="O40" t="e">
            <v>#REF!</v>
          </cell>
          <cell r="P40" t="e">
            <v>#REF!</v>
          </cell>
          <cell r="Q40" t="str">
            <v/>
          </cell>
          <cell r="R40" t="str">
            <v/>
          </cell>
          <cell r="S40">
            <v>5</v>
          </cell>
          <cell r="T40">
            <v>0.2</v>
          </cell>
          <cell r="U40">
            <v>0.1</v>
          </cell>
          <cell r="V40">
            <v>0.15</v>
          </cell>
          <cell r="W40">
            <v>0.1</v>
          </cell>
          <cell r="X40">
            <v>0.15</v>
          </cell>
          <cell r="Y40">
            <v>0.15</v>
          </cell>
          <cell r="Z40">
            <v>0.15</v>
          </cell>
          <cell r="AA40" t="e">
            <v>#REF!</v>
          </cell>
          <cell r="AB40" t="e">
            <v>#REF!</v>
          </cell>
        </row>
        <row r="41">
          <cell r="A41" t="str">
            <v>YE2613</v>
          </cell>
          <cell r="B41" t="str">
            <v>Marib</v>
          </cell>
          <cell r="C41" t="str">
            <v>YE26</v>
          </cell>
          <cell r="D41" t="str">
            <v>Marib</v>
          </cell>
          <cell r="E41">
            <v>1</v>
          </cell>
          <cell r="F41">
            <v>0.16456627617701677</v>
          </cell>
          <cell r="G41">
            <v>2.2285308729595457E-2</v>
          </cell>
          <cell r="H41" t="e">
            <v>#REF!</v>
          </cell>
          <cell r="I41" t="e">
            <v>#REF!</v>
          </cell>
          <cell r="J41">
            <v>2190</v>
          </cell>
          <cell r="K41">
            <v>2450</v>
          </cell>
          <cell r="L41">
            <v>0.93877551020408168</v>
          </cell>
          <cell r="M41">
            <v>2</v>
          </cell>
          <cell r="N41">
            <v>1</v>
          </cell>
          <cell r="O41" t="e">
            <v>#REF!</v>
          </cell>
          <cell r="P41" t="e">
            <v>#REF!</v>
          </cell>
          <cell r="Q41" t="str">
            <v/>
          </cell>
          <cell r="R41" t="str">
            <v/>
          </cell>
          <cell r="S41">
            <v>6</v>
          </cell>
          <cell r="T41">
            <v>0.2</v>
          </cell>
          <cell r="U41">
            <v>0.1</v>
          </cell>
          <cell r="V41">
            <v>0.15</v>
          </cell>
          <cell r="W41">
            <v>0.1</v>
          </cell>
          <cell r="X41">
            <v>0.15</v>
          </cell>
          <cell r="Y41">
            <v>0.15</v>
          </cell>
          <cell r="Z41">
            <v>0.15</v>
          </cell>
          <cell r="AA41" t="e">
            <v>#REF!</v>
          </cell>
          <cell r="AB41" t="e">
            <v>#REF!</v>
          </cell>
        </row>
        <row r="42">
          <cell r="A42" t="str">
            <v>YE2612</v>
          </cell>
          <cell r="B42" t="str">
            <v>Marib</v>
          </cell>
          <cell r="C42" t="str">
            <v>YE26</v>
          </cell>
          <cell r="D42" t="str">
            <v>Marib City</v>
          </cell>
          <cell r="E42">
            <v>1</v>
          </cell>
          <cell r="F42">
            <v>0.63577327713238063</v>
          </cell>
          <cell r="G42">
            <v>2.5198760274895565E-3</v>
          </cell>
          <cell r="H42" t="e">
            <v>#REF!</v>
          </cell>
          <cell r="I42" t="e">
            <v>#REF!</v>
          </cell>
          <cell r="J42">
            <v>12672</v>
          </cell>
          <cell r="K42">
            <v>12768</v>
          </cell>
          <cell r="L42">
            <v>0.89089912280701755</v>
          </cell>
          <cell r="M42">
            <v>4</v>
          </cell>
          <cell r="N42">
            <v>1</v>
          </cell>
          <cell r="O42" t="e">
            <v>#REF!</v>
          </cell>
          <cell r="P42" t="e">
            <v>#REF!</v>
          </cell>
          <cell r="Q42" t="str">
            <v/>
          </cell>
          <cell r="R42" t="str">
            <v/>
          </cell>
          <cell r="S42">
            <v>5</v>
          </cell>
          <cell r="T42">
            <v>0.2</v>
          </cell>
          <cell r="U42">
            <v>0.1</v>
          </cell>
          <cell r="V42">
            <v>0.15</v>
          </cell>
          <cell r="W42">
            <v>0.1</v>
          </cell>
          <cell r="X42">
            <v>0.15</v>
          </cell>
          <cell r="Y42">
            <v>0.15</v>
          </cell>
          <cell r="Z42">
            <v>0.15</v>
          </cell>
          <cell r="AA42" t="e">
            <v>#REF!</v>
          </cell>
          <cell r="AB42" t="e">
            <v>#REF!</v>
          </cell>
        </row>
        <row r="43">
          <cell r="A43" t="str">
            <v>YE2603</v>
          </cell>
          <cell r="B43" t="str">
            <v>Marib</v>
          </cell>
          <cell r="C43" t="str">
            <v>YE26</v>
          </cell>
          <cell r="D43" t="str">
            <v>Medghal</v>
          </cell>
          <cell r="E43">
            <v>1</v>
          </cell>
          <cell r="F43">
            <v>0.30827067669172931</v>
          </cell>
          <cell r="G43">
            <v>1.540436456996149E-2</v>
          </cell>
          <cell r="H43" t="e">
            <v>#REF!</v>
          </cell>
          <cell r="I43" t="e">
            <v>#REF!</v>
          </cell>
          <cell r="J43">
            <v>705</v>
          </cell>
          <cell r="K43">
            <v>717</v>
          </cell>
          <cell r="L43">
            <v>0.42538354253835425</v>
          </cell>
          <cell r="M43">
            <v>3</v>
          </cell>
          <cell r="N43">
            <v>1</v>
          </cell>
          <cell r="O43" t="e">
            <v>#REF!</v>
          </cell>
          <cell r="P43" t="e">
            <v>#REF!</v>
          </cell>
          <cell r="Q43" t="str">
            <v/>
          </cell>
          <cell r="R43" t="str">
            <v/>
          </cell>
          <cell r="S43">
            <v>3</v>
          </cell>
          <cell r="T43">
            <v>0.2</v>
          </cell>
          <cell r="U43">
            <v>0.1</v>
          </cell>
          <cell r="V43">
            <v>0.15</v>
          </cell>
          <cell r="W43">
            <v>0.1</v>
          </cell>
          <cell r="X43">
            <v>0.15</v>
          </cell>
          <cell r="Y43">
            <v>0.15</v>
          </cell>
          <cell r="Z43">
            <v>0.15</v>
          </cell>
          <cell r="AA43" t="e">
            <v>#REF!</v>
          </cell>
          <cell r="AB43" t="e">
            <v>#REF!</v>
          </cell>
        </row>
        <row r="44">
          <cell r="A44" t="str">
            <v>YE2602</v>
          </cell>
          <cell r="B44" t="str">
            <v>Marib</v>
          </cell>
          <cell r="C44" t="str">
            <v>YE26</v>
          </cell>
          <cell r="D44" t="str">
            <v>Raghwan</v>
          </cell>
          <cell r="E44">
            <v>1</v>
          </cell>
          <cell r="F44">
            <v>5.2386634844868732E-2</v>
          </cell>
          <cell r="G44">
            <v>0</v>
          </cell>
          <cell r="H44" t="e">
            <v>#REF!</v>
          </cell>
          <cell r="I44" t="e">
            <v>#REF!</v>
          </cell>
          <cell r="J44">
            <v>83</v>
          </cell>
          <cell r="K44">
            <v>83</v>
          </cell>
          <cell r="L44">
            <v>0.42168674698795183</v>
          </cell>
          <cell r="M44">
            <v>1</v>
          </cell>
          <cell r="N44">
            <v>0</v>
          </cell>
          <cell r="O44" t="e">
            <v>#REF!</v>
          </cell>
          <cell r="P44" t="e">
            <v>#REF!</v>
          </cell>
          <cell r="Q44" t="str">
            <v/>
          </cell>
          <cell r="R44" t="str">
            <v/>
          </cell>
          <cell r="S44">
            <v>3</v>
          </cell>
          <cell r="T44">
            <v>0.2</v>
          </cell>
          <cell r="U44">
            <v>0.1</v>
          </cell>
          <cell r="V44">
            <v>0.15</v>
          </cell>
          <cell r="W44">
            <v>0.1</v>
          </cell>
          <cell r="X44">
            <v>0.15</v>
          </cell>
          <cell r="Y44">
            <v>0.15</v>
          </cell>
          <cell r="Z44">
            <v>0.15</v>
          </cell>
          <cell r="AA44" t="e">
            <v>#REF!</v>
          </cell>
          <cell r="AB44" t="e">
            <v>#REF!</v>
          </cell>
        </row>
        <row r="45">
          <cell r="A45" t="str">
            <v>YE2608</v>
          </cell>
          <cell r="B45" t="str">
            <v>Marib</v>
          </cell>
          <cell r="C45" t="str">
            <v>YE26</v>
          </cell>
          <cell r="D45" t="str">
            <v>Rahabah</v>
          </cell>
          <cell r="E45">
            <v>1</v>
          </cell>
          <cell r="F45">
            <v>4.0758352374482804E-2</v>
          </cell>
          <cell r="G45">
            <v>0</v>
          </cell>
          <cell r="H45" t="e">
            <v>#REF!</v>
          </cell>
          <cell r="I45" t="e">
            <v>#REF!</v>
          </cell>
          <cell r="J45">
            <v>110</v>
          </cell>
          <cell r="K45">
            <v>110</v>
          </cell>
          <cell r="L45">
            <v>1</v>
          </cell>
          <cell r="M45">
            <v>1</v>
          </cell>
          <cell r="N45">
            <v>0</v>
          </cell>
          <cell r="O45" t="e">
            <v>#REF!</v>
          </cell>
          <cell r="P45" t="e">
            <v>#REF!</v>
          </cell>
          <cell r="Q45" t="str">
            <v/>
          </cell>
          <cell r="R45" t="str">
            <v/>
          </cell>
          <cell r="S45">
            <v>6</v>
          </cell>
          <cell r="T45">
            <v>0.2</v>
          </cell>
          <cell r="U45">
            <v>0.1</v>
          </cell>
          <cell r="V45">
            <v>0.15</v>
          </cell>
          <cell r="W45">
            <v>0.1</v>
          </cell>
          <cell r="X45">
            <v>0.15</v>
          </cell>
          <cell r="Y45">
            <v>0.15</v>
          </cell>
          <cell r="Z45">
            <v>0.15</v>
          </cell>
          <cell r="AA45" t="e">
            <v>#REF!</v>
          </cell>
          <cell r="AB45" t="e">
            <v>#REF!</v>
          </cell>
        </row>
        <row r="46">
          <cell r="A46" t="str">
            <v>YE2606</v>
          </cell>
          <cell r="B46" t="str">
            <v>Marib</v>
          </cell>
          <cell r="C46" t="str">
            <v>YE26</v>
          </cell>
          <cell r="D46" t="str">
            <v>Sirwah</v>
          </cell>
          <cell r="E46">
            <v>1</v>
          </cell>
          <cell r="F46">
            <v>0.41934984520123841</v>
          </cell>
          <cell r="G46">
            <v>0</v>
          </cell>
          <cell r="H46" t="e">
            <v>#REF!</v>
          </cell>
          <cell r="I46" t="e">
            <v>#REF!</v>
          </cell>
          <cell r="J46">
            <v>2327</v>
          </cell>
          <cell r="K46">
            <v>2327</v>
          </cell>
          <cell r="L46">
            <v>0.87752470992694453</v>
          </cell>
          <cell r="M46">
            <v>3</v>
          </cell>
          <cell r="N46">
            <v>0</v>
          </cell>
          <cell r="O46" t="e">
            <v>#REF!</v>
          </cell>
          <cell r="P46" t="e">
            <v>#REF!</v>
          </cell>
          <cell r="Q46" t="str">
            <v/>
          </cell>
          <cell r="R46" t="str">
            <v/>
          </cell>
          <cell r="S46">
            <v>5</v>
          </cell>
          <cell r="T46">
            <v>0.2</v>
          </cell>
          <cell r="U46">
            <v>0.1</v>
          </cell>
          <cell r="V46">
            <v>0.15</v>
          </cell>
          <cell r="W46">
            <v>0.1</v>
          </cell>
          <cell r="X46">
            <v>0.15</v>
          </cell>
          <cell r="Y46">
            <v>0.15</v>
          </cell>
          <cell r="Z46">
            <v>0.15</v>
          </cell>
          <cell r="AA46" t="e">
            <v>#REF!</v>
          </cell>
          <cell r="AB46" t="e">
            <v>#REF!</v>
          </cell>
        </row>
        <row r="47">
          <cell r="A47" t="str">
            <v>YE2301</v>
          </cell>
          <cell r="B47" t="str">
            <v>Sana'a</v>
          </cell>
          <cell r="C47" t="str">
            <v>YE23</v>
          </cell>
          <cell r="D47" t="str">
            <v>Hamdan</v>
          </cell>
          <cell r="E47">
            <v>1</v>
          </cell>
          <cell r="F47">
            <v>6.8721469706581094E-3</v>
          </cell>
          <cell r="G47">
            <v>0</v>
          </cell>
          <cell r="H47" t="e">
            <v>#REF!</v>
          </cell>
          <cell r="I47" t="e">
            <v>#REF!</v>
          </cell>
          <cell r="J47">
            <v>203</v>
          </cell>
          <cell r="K47">
            <v>203</v>
          </cell>
          <cell r="L47">
            <v>1</v>
          </cell>
          <cell r="M47">
            <v>1</v>
          </cell>
          <cell r="N47">
            <v>0</v>
          </cell>
          <cell r="O47" t="e">
            <v>#REF!</v>
          </cell>
          <cell r="P47" t="e">
            <v>#REF!</v>
          </cell>
          <cell r="Q47" t="str">
            <v/>
          </cell>
          <cell r="R47" t="str">
            <v/>
          </cell>
          <cell r="S47">
            <v>6</v>
          </cell>
          <cell r="T47">
            <v>0.2</v>
          </cell>
          <cell r="U47">
            <v>0.1</v>
          </cell>
          <cell r="V47">
            <v>0.15</v>
          </cell>
          <cell r="W47">
            <v>0.1</v>
          </cell>
          <cell r="X47">
            <v>0.15</v>
          </cell>
          <cell r="Y47">
            <v>0.15</v>
          </cell>
          <cell r="Z47">
            <v>0.15</v>
          </cell>
          <cell r="AA47" t="e">
            <v>#REF!</v>
          </cell>
          <cell r="AB47" t="e">
            <v>#REF!</v>
          </cell>
        </row>
        <row r="48">
          <cell r="A48" t="str">
            <v>YE1521</v>
          </cell>
          <cell r="B48" t="str">
            <v>Taizz</v>
          </cell>
          <cell r="C48" t="str">
            <v>YE15</v>
          </cell>
          <cell r="D48" t="str">
            <v>Al Ma'afer</v>
          </cell>
          <cell r="E48">
            <v>1</v>
          </cell>
          <cell r="F48">
            <v>2.8860666055928661E-2</v>
          </cell>
          <cell r="G48">
            <v>0</v>
          </cell>
          <cell r="H48" t="e">
            <v>#REF!</v>
          </cell>
          <cell r="I48" t="e">
            <v>#REF!</v>
          </cell>
          <cell r="J48">
            <v>844</v>
          </cell>
          <cell r="K48">
            <v>844</v>
          </cell>
          <cell r="L48">
            <v>1</v>
          </cell>
          <cell r="M48">
            <v>1</v>
          </cell>
          <cell r="N48">
            <v>0</v>
          </cell>
          <cell r="O48" t="e">
            <v>#REF!</v>
          </cell>
          <cell r="P48" t="e">
            <v>#REF!</v>
          </cell>
          <cell r="Q48" t="str">
            <v/>
          </cell>
          <cell r="R48" t="str">
            <v/>
          </cell>
          <cell r="S48">
            <v>6</v>
          </cell>
          <cell r="T48">
            <v>0.2</v>
          </cell>
          <cell r="U48">
            <v>0.1</v>
          </cell>
          <cell r="V48">
            <v>0.15</v>
          </cell>
          <cell r="W48">
            <v>0.1</v>
          </cell>
          <cell r="X48">
            <v>0.15</v>
          </cell>
          <cell r="Y48">
            <v>0.15</v>
          </cell>
          <cell r="Z48">
            <v>0.15</v>
          </cell>
          <cell r="AA48" t="e">
            <v>#REF!</v>
          </cell>
          <cell r="AB48" t="e">
            <v>#REF!</v>
          </cell>
        </row>
        <row r="49">
          <cell r="A49" t="str">
            <v>YE1522</v>
          </cell>
          <cell r="B49" t="str">
            <v>Taizz</v>
          </cell>
          <cell r="C49" t="str">
            <v>YE15</v>
          </cell>
          <cell r="D49" t="str">
            <v>Al Mawasit</v>
          </cell>
          <cell r="E49">
            <v>1</v>
          </cell>
          <cell r="F49">
            <v>5.0537781450850524E-4</v>
          </cell>
          <cell r="G49">
            <v>0</v>
          </cell>
          <cell r="H49" t="e">
            <v>#REF!</v>
          </cell>
          <cell r="I49" t="e">
            <v>#REF!</v>
          </cell>
          <cell r="J49">
            <v>18</v>
          </cell>
          <cell r="K49">
            <v>18</v>
          </cell>
          <cell r="L49">
            <v>0</v>
          </cell>
          <cell r="M49">
            <v>1</v>
          </cell>
          <cell r="N49">
            <v>0</v>
          </cell>
          <cell r="O49" t="e">
            <v>#REF!</v>
          </cell>
          <cell r="P49" t="e">
            <v>#REF!</v>
          </cell>
          <cell r="Q49" t="str">
            <v/>
          </cell>
          <cell r="R49" t="str">
            <v/>
          </cell>
          <cell r="S49">
            <v>0</v>
          </cell>
          <cell r="T49">
            <v>0.2</v>
          </cell>
          <cell r="U49">
            <v>0.1</v>
          </cell>
          <cell r="V49">
            <v>0.15</v>
          </cell>
          <cell r="W49">
            <v>0.1</v>
          </cell>
          <cell r="X49">
            <v>0.15</v>
          </cell>
          <cell r="Y49">
            <v>0.15</v>
          </cell>
          <cell r="Z49">
            <v>0.15</v>
          </cell>
          <cell r="AA49" t="e">
            <v>#REF!</v>
          </cell>
          <cell r="AB49" t="e">
            <v>#REF!</v>
          </cell>
        </row>
        <row r="50">
          <cell r="A50" t="str">
            <v>YE1511</v>
          </cell>
          <cell r="B50" t="str">
            <v>Taizz</v>
          </cell>
          <cell r="C50" t="str">
            <v>YE15</v>
          </cell>
          <cell r="D50" t="str">
            <v>Al Misrakh</v>
          </cell>
          <cell r="E50">
            <v>1</v>
          </cell>
          <cell r="F50">
            <v>6.6771027309350166E-4</v>
          </cell>
          <cell r="G50">
            <v>0.44444444444444442</v>
          </cell>
          <cell r="H50" t="e">
            <v>#REF!</v>
          </cell>
          <cell r="I50" t="e">
            <v>#REF!</v>
          </cell>
          <cell r="J50">
            <v>10</v>
          </cell>
          <cell r="K50">
            <v>18</v>
          </cell>
          <cell r="L50">
            <v>0.55555555555555558</v>
          </cell>
          <cell r="M50">
            <v>1</v>
          </cell>
          <cell r="N50">
            <v>3</v>
          </cell>
          <cell r="O50" t="e">
            <v>#REF!</v>
          </cell>
          <cell r="P50" t="e">
            <v>#REF!</v>
          </cell>
          <cell r="Q50" t="str">
            <v/>
          </cell>
          <cell r="R50" t="str">
            <v/>
          </cell>
          <cell r="S50">
            <v>4</v>
          </cell>
          <cell r="T50">
            <v>0.2</v>
          </cell>
          <cell r="U50">
            <v>0.1</v>
          </cell>
          <cell r="V50">
            <v>0.15</v>
          </cell>
          <cell r="W50">
            <v>0.1</v>
          </cell>
          <cell r="X50">
            <v>0.15</v>
          </cell>
          <cell r="Y50">
            <v>0.15</v>
          </cell>
          <cell r="Z50">
            <v>0.15</v>
          </cell>
          <cell r="AA50" t="e">
            <v>#REF!</v>
          </cell>
          <cell r="AB50" t="e">
            <v>#REF!</v>
          </cell>
        </row>
        <row r="51">
          <cell r="A51" t="str">
            <v>YE1517</v>
          </cell>
          <cell r="B51" t="str">
            <v>Taizz</v>
          </cell>
          <cell r="C51" t="str">
            <v>YE15</v>
          </cell>
          <cell r="D51" t="str">
            <v>Al Mudhaffar</v>
          </cell>
          <cell r="E51">
            <v>1</v>
          </cell>
          <cell r="F51">
            <v>9.487139253340415E-3</v>
          </cell>
          <cell r="G51">
            <v>0.3237913486005089</v>
          </cell>
          <cell r="H51" t="e">
            <v>#REF!</v>
          </cell>
          <cell r="I51" t="e">
            <v>#REF!</v>
          </cell>
          <cell r="J51">
            <v>172</v>
          </cell>
          <cell r="K51">
            <v>302</v>
          </cell>
          <cell r="L51">
            <v>0</v>
          </cell>
          <cell r="M51">
            <v>1</v>
          </cell>
          <cell r="N51">
            <v>3</v>
          </cell>
          <cell r="O51" t="e">
            <v>#REF!</v>
          </cell>
          <cell r="P51" t="e">
            <v>#REF!</v>
          </cell>
          <cell r="Q51" t="str">
            <v/>
          </cell>
          <cell r="R51" t="str">
            <v/>
          </cell>
          <cell r="S51">
            <v>0</v>
          </cell>
          <cell r="T51">
            <v>0.2</v>
          </cell>
          <cell r="U51">
            <v>0.1</v>
          </cell>
          <cell r="V51">
            <v>0.15</v>
          </cell>
          <cell r="W51">
            <v>0.1</v>
          </cell>
          <cell r="X51">
            <v>0.15</v>
          </cell>
          <cell r="Y51">
            <v>0.15</v>
          </cell>
          <cell r="Z51">
            <v>0.15</v>
          </cell>
          <cell r="AA51" t="e">
            <v>#REF!</v>
          </cell>
          <cell r="AB51" t="e">
            <v>#REF!</v>
          </cell>
        </row>
        <row r="52">
          <cell r="A52" t="str">
            <v>YE1518</v>
          </cell>
          <cell r="B52" t="str">
            <v>Taizz</v>
          </cell>
          <cell r="C52" t="str">
            <v>YE15</v>
          </cell>
          <cell r="D52" t="str">
            <v>Al Qahirah</v>
          </cell>
          <cell r="E52">
            <v>1</v>
          </cell>
          <cell r="F52">
            <v>5.8835732957138705E-3</v>
          </cell>
          <cell r="G52">
            <v>1</v>
          </cell>
          <cell r="H52" t="e">
            <v>#REF!</v>
          </cell>
          <cell r="I52" t="e">
            <v>#REF!</v>
          </cell>
          <cell r="J52">
            <v>0</v>
          </cell>
          <cell r="K52">
            <v>137</v>
          </cell>
          <cell r="L52">
            <v>0.78832116788321172</v>
          </cell>
          <cell r="M52">
            <v>1</v>
          </cell>
          <cell r="N52">
            <v>6</v>
          </cell>
          <cell r="O52" t="e">
            <v>#REF!</v>
          </cell>
          <cell r="P52" t="e">
            <v>#REF!</v>
          </cell>
          <cell r="Q52">
            <v>0</v>
          </cell>
          <cell r="R52" t="str">
            <v/>
          </cell>
          <cell r="S52">
            <v>5</v>
          </cell>
          <cell r="T52">
            <v>0.2</v>
          </cell>
          <cell r="U52">
            <v>0.1</v>
          </cell>
          <cell r="V52">
            <v>0.15</v>
          </cell>
          <cell r="W52">
            <v>0.1</v>
          </cell>
          <cell r="X52">
            <v>0.15</v>
          </cell>
          <cell r="Y52">
            <v>0.15</v>
          </cell>
          <cell r="Z52">
            <v>0.15</v>
          </cell>
          <cell r="AA52" t="e">
            <v>#REF!</v>
          </cell>
          <cell r="AB52" t="e">
            <v>#REF!</v>
          </cell>
        </row>
        <row r="53">
          <cell r="A53" t="str">
            <v>YE1514</v>
          </cell>
          <cell r="B53" t="str">
            <v>Taizz</v>
          </cell>
          <cell r="C53" t="str">
            <v>YE15</v>
          </cell>
          <cell r="D53" t="str">
            <v>Ash Shamayatayn</v>
          </cell>
          <cell r="E53">
            <v>1</v>
          </cell>
          <cell r="F53">
            <v>9.2843518951414381E-3</v>
          </cell>
          <cell r="G53">
            <v>3.2976827094474151E-2</v>
          </cell>
          <cell r="H53" t="e">
            <v>#REF!</v>
          </cell>
          <cell r="I53" t="e">
            <v>#REF!</v>
          </cell>
          <cell r="J53">
            <v>470</v>
          </cell>
          <cell r="K53">
            <v>486</v>
          </cell>
          <cell r="L53">
            <v>0.66049382716049387</v>
          </cell>
          <cell r="M53">
            <v>1</v>
          </cell>
          <cell r="N53">
            <v>1</v>
          </cell>
          <cell r="O53" t="e">
            <v>#REF!</v>
          </cell>
          <cell r="P53" t="e">
            <v>#REF!</v>
          </cell>
          <cell r="Q53" t="str">
            <v/>
          </cell>
          <cell r="R53" t="str">
            <v/>
          </cell>
          <cell r="S53">
            <v>4</v>
          </cell>
          <cell r="T53">
            <v>0.2</v>
          </cell>
          <cell r="U53">
            <v>0.1</v>
          </cell>
          <cell r="V53">
            <v>0.15</v>
          </cell>
          <cell r="W53">
            <v>0.1</v>
          </cell>
          <cell r="X53">
            <v>0.15</v>
          </cell>
          <cell r="Y53">
            <v>0.15</v>
          </cell>
          <cell r="Z53">
            <v>0.15</v>
          </cell>
          <cell r="AA53" t="e">
            <v>#REF!</v>
          </cell>
          <cell r="AB53" t="e">
            <v>#REF!</v>
          </cell>
        </row>
        <row r="54">
          <cell r="A54" t="str">
            <v>YE1520</v>
          </cell>
          <cell r="B54" t="str">
            <v>Taizz</v>
          </cell>
          <cell r="C54" t="str">
            <v>YE15</v>
          </cell>
          <cell r="D54" t="str">
            <v>At Ta'iziyah</v>
          </cell>
          <cell r="E54">
            <v>1</v>
          </cell>
          <cell r="F54">
            <v>1.2325031425101732E-2</v>
          </cell>
          <cell r="G54">
            <v>2.3624315759147221E-2</v>
          </cell>
          <cell r="H54" t="e">
            <v>#REF!</v>
          </cell>
          <cell r="I54" t="e">
            <v>#REF!</v>
          </cell>
          <cell r="J54">
            <v>643</v>
          </cell>
          <cell r="K54">
            <v>657</v>
          </cell>
          <cell r="L54">
            <v>0.923896499238965</v>
          </cell>
          <cell r="M54">
            <v>1</v>
          </cell>
          <cell r="N54">
            <v>1</v>
          </cell>
          <cell r="O54" t="e">
            <v>#REF!</v>
          </cell>
          <cell r="P54" t="e">
            <v>#REF!</v>
          </cell>
          <cell r="Q54" t="str">
            <v/>
          </cell>
          <cell r="R54" t="str">
            <v/>
          </cell>
          <cell r="S54">
            <v>6</v>
          </cell>
          <cell r="T54">
            <v>0.2</v>
          </cell>
          <cell r="U54">
            <v>0.1</v>
          </cell>
          <cell r="V54">
            <v>0.15</v>
          </cell>
          <cell r="W54">
            <v>0.1</v>
          </cell>
          <cell r="X54">
            <v>0.15</v>
          </cell>
          <cell r="Y54">
            <v>0.15</v>
          </cell>
          <cell r="Z54">
            <v>0.15</v>
          </cell>
          <cell r="AA54" t="e">
            <v>#REF!</v>
          </cell>
          <cell r="AB54" t="e">
            <v>#REF!</v>
          </cell>
        </row>
        <row r="55">
          <cell r="A55" t="str">
            <v>YE1512</v>
          </cell>
          <cell r="B55" t="str">
            <v>Taizz</v>
          </cell>
          <cell r="C55" t="str">
            <v>YE15</v>
          </cell>
          <cell r="D55" t="str">
            <v>Dimnat Khadir</v>
          </cell>
          <cell r="E55">
            <v>1</v>
          </cell>
          <cell r="F55">
            <v>4.4392175050935049E-3</v>
          </cell>
          <cell r="G55">
            <v>7.0895522388059698E-2</v>
          </cell>
          <cell r="H55" t="e">
            <v>#REF!</v>
          </cell>
          <cell r="I55" t="e">
            <v>#REF!</v>
          </cell>
          <cell r="J55">
            <v>144</v>
          </cell>
          <cell r="K55">
            <v>154</v>
          </cell>
          <cell r="L55">
            <v>0.93506493506493504</v>
          </cell>
          <cell r="M55">
            <v>1</v>
          </cell>
          <cell r="N55">
            <v>1</v>
          </cell>
          <cell r="O55" t="e">
            <v>#REF!</v>
          </cell>
          <cell r="P55" t="e">
            <v>#REF!</v>
          </cell>
          <cell r="Q55" t="str">
            <v/>
          </cell>
          <cell r="R55" t="str">
            <v/>
          </cell>
          <cell r="S55">
            <v>6</v>
          </cell>
          <cell r="T55">
            <v>0.2</v>
          </cell>
          <cell r="U55">
            <v>0.1</v>
          </cell>
          <cell r="V55">
            <v>0.15</v>
          </cell>
          <cell r="W55">
            <v>0.1</v>
          </cell>
          <cell r="X55">
            <v>0.15</v>
          </cell>
          <cell r="Y55">
            <v>0.15</v>
          </cell>
          <cell r="Z55">
            <v>0.15</v>
          </cell>
          <cell r="AA55" t="e">
            <v>#REF!</v>
          </cell>
          <cell r="AB55" t="e">
            <v>#REF!</v>
          </cell>
        </row>
        <row r="56">
          <cell r="A56" t="str">
            <v>YE1507</v>
          </cell>
          <cell r="B56" t="str">
            <v>Taizz</v>
          </cell>
          <cell r="C56" t="str">
            <v>YE15</v>
          </cell>
          <cell r="D56" t="str">
            <v>Mawza</v>
          </cell>
          <cell r="E56">
            <v>1</v>
          </cell>
          <cell r="F56">
            <v>0.1758577580219475</v>
          </cell>
          <cell r="G56">
            <v>1.8957345971563982E-2</v>
          </cell>
          <cell r="H56" t="e">
            <v>#REF!</v>
          </cell>
          <cell r="I56" t="e">
            <v>#REF!</v>
          </cell>
          <cell r="J56">
            <v>541</v>
          </cell>
          <cell r="K56">
            <v>552</v>
          </cell>
          <cell r="L56">
            <v>1</v>
          </cell>
          <cell r="M56">
            <v>2</v>
          </cell>
          <cell r="N56">
            <v>1</v>
          </cell>
          <cell r="O56" t="e">
            <v>#REF!</v>
          </cell>
          <cell r="P56" t="e">
            <v>#REF!</v>
          </cell>
          <cell r="Q56" t="str">
            <v/>
          </cell>
          <cell r="R56" t="str">
            <v/>
          </cell>
          <cell r="S56">
            <v>6</v>
          </cell>
          <cell r="T56">
            <v>0.2</v>
          </cell>
          <cell r="U56">
            <v>0.1</v>
          </cell>
          <cell r="V56">
            <v>0.15</v>
          </cell>
          <cell r="W56">
            <v>0.1</v>
          </cell>
          <cell r="X56">
            <v>0.15</v>
          </cell>
          <cell r="Y56">
            <v>0.15</v>
          </cell>
          <cell r="Z56">
            <v>0.15</v>
          </cell>
          <cell r="AA56" t="e">
            <v>#REF!</v>
          </cell>
          <cell r="AB56" t="e">
            <v>#REF!</v>
          </cell>
        </row>
        <row r="57">
          <cell r="A57" t="str">
            <v>YE1510</v>
          </cell>
          <cell r="B57" t="str">
            <v>Taizz</v>
          </cell>
          <cell r="C57" t="str">
            <v>YE15</v>
          </cell>
          <cell r="D57" t="str">
            <v>Sabir Al Mawadim</v>
          </cell>
          <cell r="E57">
            <v>1</v>
          </cell>
          <cell r="F57">
            <v>9.1733408601771163E-4</v>
          </cell>
          <cell r="G57">
            <v>1</v>
          </cell>
          <cell r="H57" t="e">
            <v>#REF!</v>
          </cell>
          <cell r="I57" t="e">
            <v>#REF!</v>
          </cell>
          <cell r="J57">
            <v>0</v>
          </cell>
          <cell r="K57">
            <v>28</v>
          </cell>
          <cell r="L57">
            <v>0</v>
          </cell>
          <cell r="M57">
            <v>1</v>
          </cell>
          <cell r="N57">
            <v>6</v>
          </cell>
          <cell r="O57" t="e">
            <v>#REF!</v>
          </cell>
          <cell r="P57" t="e">
            <v>#REF!</v>
          </cell>
          <cell r="Q57">
            <v>0</v>
          </cell>
          <cell r="R57" t="str">
            <v/>
          </cell>
          <cell r="S57">
            <v>0</v>
          </cell>
          <cell r="T57">
            <v>0.2</v>
          </cell>
          <cell r="U57">
            <v>0.1</v>
          </cell>
          <cell r="V57">
            <v>0.15</v>
          </cell>
          <cell r="W57">
            <v>0.1</v>
          </cell>
          <cell r="X57">
            <v>0.15</v>
          </cell>
          <cell r="Y57">
            <v>0.15</v>
          </cell>
          <cell r="Z57">
            <v>0.15</v>
          </cell>
          <cell r="AA57" t="e">
            <v>#REF!</v>
          </cell>
          <cell r="AB57" t="e">
            <v>#REF!</v>
          </cell>
        </row>
        <row r="58">
          <cell r="A58" t="str">
            <v>YE1519</v>
          </cell>
          <cell r="B58" t="str">
            <v>Taizz</v>
          </cell>
          <cell r="C58" t="str">
            <v>YE15</v>
          </cell>
          <cell r="D58" t="str">
            <v>Salh</v>
          </cell>
          <cell r="E58">
            <v>1</v>
          </cell>
          <cell r="F58">
            <v>2.4953255926686825E-2</v>
          </cell>
          <cell r="G58">
            <v>0.42691951896392227</v>
          </cell>
          <cell r="H58" t="e">
            <v>#REF!</v>
          </cell>
          <cell r="I58" t="e">
            <v>#REF!</v>
          </cell>
          <cell r="J58">
            <v>104</v>
          </cell>
          <cell r="K58">
            <v>412</v>
          </cell>
          <cell r="L58">
            <v>0</v>
          </cell>
          <cell r="M58">
            <v>1</v>
          </cell>
          <cell r="N58">
            <v>3</v>
          </cell>
          <cell r="O58" t="e">
            <v>#REF!</v>
          </cell>
          <cell r="P58" t="e">
            <v>#REF!</v>
          </cell>
          <cell r="Q58" t="str">
            <v/>
          </cell>
          <cell r="R58" t="str">
            <v/>
          </cell>
          <cell r="S58">
            <v>0</v>
          </cell>
          <cell r="T58">
            <v>0.2</v>
          </cell>
          <cell r="U58">
            <v>0.1</v>
          </cell>
          <cell r="V58">
            <v>0.15</v>
          </cell>
          <cell r="W58">
            <v>0.1</v>
          </cell>
          <cell r="X58">
            <v>0.15</v>
          </cell>
          <cell r="Y58">
            <v>0.15</v>
          </cell>
          <cell r="Z58">
            <v>0.15</v>
          </cell>
          <cell r="AA58" t="e">
            <v>#REF!</v>
          </cell>
          <cell r="AB58" t="e">
            <v>#REF!</v>
          </cell>
        </row>
        <row r="59">
          <cell r="A59" t="str">
            <v>YE1503</v>
          </cell>
          <cell r="B59" t="str">
            <v>Taizz</v>
          </cell>
          <cell r="C59" t="str">
            <v>YE15</v>
          </cell>
          <cell r="D59" t="str">
            <v>Shara'b Ar Rawnah</v>
          </cell>
          <cell r="E59">
            <v>1</v>
          </cell>
          <cell r="F59">
            <v>7.8984142414484479E-4</v>
          </cell>
          <cell r="G59">
            <v>1</v>
          </cell>
          <cell r="H59" t="e">
            <v>#REF!</v>
          </cell>
          <cell r="I59" t="e">
            <v>#REF!</v>
          </cell>
          <cell r="J59">
            <v>0</v>
          </cell>
          <cell r="K59">
            <v>30</v>
          </cell>
          <cell r="L59">
            <v>0</v>
          </cell>
          <cell r="M59">
            <v>1</v>
          </cell>
          <cell r="N59">
            <v>6</v>
          </cell>
          <cell r="O59" t="e">
            <v>#REF!</v>
          </cell>
          <cell r="P59" t="e">
            <v>#REF!</v>
          </cell>
          <cell r="Q59">
            <v>0</v>
          </cell>
          <cell r="R59" t="str">
            <v/>
          </cell>
          <cell r="S59">
            <v>0</v>
          </cell>
          <cell r="T59">
            <v>0.2</v>
          </cell>
          <cell r="U59">
            <v>0.1</v>
          </cell>
          <cell r="V59">
            <v>0.15</v>
          </cell>
          <cell r="W59">
            <v>0.1</v>
          </cell>
          <cell r="X59">
            <v>0.15</v>
          </cell>
          <cell r="Y59">
            <v>0.15</v>
          </cell>
          <cell r="Z59">
            <v>0.15</v>
          </cell>
          <cell r="AA59" t="e">
            <v>#REF!</v>
          </cell>
          <cell r="AB59" t="e">
            <v>#REF!</v>
          </cell>
        </row>
        <row r="60">
          <cell r="A60" t="str">
            <v>YE1502</v>
          </cell>
          <cell r="B60" t="str">
            <v>Taizz</v>
          </cell>
          <cell r="C60" t="str">
            <v>YE15</v>
          </cell>
          <cell r="D60" t="str">
            <v>Shara'b As Salam</v>
          </cell>
          <cell r="E60">
            <v>1</v>
          </cell>
          <cell r="F60">
            <v>4.6587612664376627E-4</v>
          </cell>
          <cell r="G60">
            <v>1</v>
          </cell>
          <cell r="H60" t="e">
            <v>#REF!</v>
          </cell>
          <cell r="I60" t="e">
            <v>#REF!</v>
          </cell>
          <cell r="J60">
            <v>0</v>
          </cell>
          <cell r="K60">
            <v>13</v>
          </cell>
          <cell r="L60">
            <v>1</v>
          </cell>
          <cell r="M60">
            <v>1</v>
          </cell>
          <cell r="N60">
            <v>6</v>
          </cell>
          <cell r="O60" t="e">
            <v>#REF!</v>
          </cell>
          <cell r="P60" t="e">
            <v>#REF!</v>
          </cell>
          <cell r="Q60">
            <v>0</v>
          </cell>
          <cell r="R60" t="str">
            <v/>
          </cell>
          <cell r="S60">
            <v>6</v>
          </cell>
          <cell r="T60">
            <v>0.2</v>
          </cell>
          <cell r="U60">
            <v>0.1</v>
          </cell>
          <cell r="V60">
            <v>0.15</v>
          </cell>
          <cell r="W60">
            <v>0.1</v>
          </cell>
          <cell r="X60">
            <v>0.15</v>
          </cell>
          <cell r="Y60">
            <v>0.15</v>
          </cell>
          <cell r="Z60">
            <v>0.15</v>
          </cell>
          <cell r="AA60" t="e">
            <v>#REF!</v>
          </cell>
          <cell r="AB60" t="e">
            <v>#REF!</v>
          </cell>
        </row>
      </sheetData>
      <sheetData sheetId="4"/>
      <sheetData sheetId="5"/>
      <sheetData sheetId="6">
        <row r="1">
          <cell r="A1" t="str">
            <v>district_pcode</v>
          </cell>
        </row>
      </sheetData>
      <sheetData sheetId="7">
        <row r="2">
          <cell r="A2" t="str">
            <v>YE1111</v>
          </cell>
        </row>
      </sheetData>
      <sheetData sheetId="8">
        <row r="2">
          <cell r="A2" t="str">
            <v>YE2404</v>
          </cell>
          <cell r="B2" t="str">
            <v>Aden</v>
          </cell>
          <cell r="C2" t="str">
            <v>YE24</v>
          </cell>
          <cell r="D2" t="str">
            <v>Al Buraiqeh</v>
          </cell>
          <cell r="E2">
            <v>561</v>
          </cell>
          <cell r="F2">
            <v>561</v>
          </cell>
          <cell r="G2">
            <v>561</v>
          </cell>
          <cell r="H2">
            <v>1</v>
          </cell>
          <cell r="I2">
            <v>1</v>
          </cell>
          <cell r="J2">
            <v>561</v>
          </cell>
          <cell r="K2">
            <v>0</v>
          </cell>
          <cell r="L2">
            <v>0</v>
          </cell>
          <cell r="M2">
            <v>0</v>
          </cell>
        </row>
        <row r="3">
          <cell r="A3" t="str">
            <v>YE2403</v>
          </cell>
          <cell r="B3" t="str">
            <v>Aden</v>
          </cell>
          <cell r="C3" t="str">
            <v>YE24</v>
          </cell>
          <cell r="D3" t="str">
            <v>Al Mansura</v>
          </cell>
          <cell r="E3">
            <v>72</v>
          </cell>
          <cell r="F3">
            <v>72</v>
          </cell>
          <cell r="G3">
            <v>72</v>
          </cell>
          <cell r="H3">
            <v>1</v>
          </cell>
          <cell r="I3">
            <v>1</v>
          </cell>
          <cell r="J3">
            <v>72</v>
          </cell>
          <cell r="K3">
            <v>0</v>
          </cell>
          <cell r="L3">
            <v>0</v>
          </cell>
          <cell r="M3">
            <v>0</v>
          </cell>
        </row>
        <row r="4">
          <cell r="A4" t="str">
            <v>YE2406</v>
          </cell>
          <cell r="B4" t="str">
            <v>Aden</v>
          </cell>
          <cell r="C4" t="str">
            <v>YE24</v>
          </cell>
          <cell r="D4" t="str">
            <v>Al Mualla</v>
          </cell>
          <cell r="E4">
            <v>59</v>
          </cell>
          <cell r="F4">
            <v>59</v>
          </cell>
          <cell r="G4">
            <v>59</v>
          </cell>
          <cell r="H4">
            <v>1</v>
          </cell>
          <cell r="I4">
            <v>1</v>
          </cell>
          <cell r="J4">
            <v>59</v>
          </cell>
          <cell r="K4">
            <v>0</v>
          </cell>
          <cell r="L4">
            <v>0</v>
          </cell>
          <cell r="M4">
            <v>0</v>
          </cell>
        </row>
        <row r="5">
          <cell r="A5" t="str">
            <v>YE2402</v>
          </cell>
          <cell r="B5" t="str">
            <v>Aden</v>
          </cell>
          <cell r="C5" t="str">
            <v>YE24</v>
          </cell>
          <cell r="D5" t="str">
            <v>Ash Shaikh Outhman</v>
          </cell>
          <cell r="E5">
            <v>69</v>
          </cell>
          <cell r="F5">
            <v>69</v>
          </cell>
          <cell r="G5">
            <v>69</v>
          </cell>
          <cell r="H5">
            <v>1</v>
          </cell>
          <cell r="I5">
            <v>1</v>
          </cell>
          <cell r="J5">
            <v>69</v>
          </cell>
          <cell r="K5">
            <v>0</v>
          </cell>
          <cell r="L5">
            <v>0</v>
          </cell>
          <cell r="M5">
            <v>0</v>
          </cell>
        </row>
        <row r="6">
          <cell r="A6" t="str">
            <v>YE2407</v>
          </cell>
          <cell r="B6" t="str">
            <v>Aden</v>
          </cell>
          <cell r="C6" t="str">
            <v>YE24</v>
          </cell>
          <cell r="D6" t="str">
            <v>Craiter</v>
          </cell>
          <cell r="E6">
            <v>5</v>
          </cell>
          <cell r="F6">
            <v>0</v>
          </cell>
          <cell r="G6">
            <v>0</v>
          </cell>
          <cell r="H6">
            <v>0</v>
          </cell>
          <cell r="I6" t="str">
            <v>NA</v>
          </cell>
          <cell r="J6">
            <v>5</v>
          </cell>
          <cell r="K6">
            <v>0</v>
          </cell>
          <cell r="L6">
            <v>0</v>
          </cell>
          <cell r="M6">
            <v>0</v>
          </cell>
        </row>
        <row r="7">
          <cell r="A7" t="str">
            <v>YE2401</v>
          </cell>
          <cell r="B7" t="str">
            <v>Aden</v>
          </cell>
          <cell r="C7" t="str">
            <v>YE24</v>
          </cell>
          <cell r="D7" t="str">
            <v>Dar Sad</v>
          </cell>
          <cell r="E7">
            <v>671</v>
          </cell>
          <cell r="F7">
            <v>671</v>
          </cell>
          <cell r="G7">
            <v>671</v>
          </cell>
          <cell r="H7">
            <v>1</v>
          </cell>
          <cell r="I7">
            <v>1</v>
          </cell>
          <cell r="J7">
            <v>671</v>
          </cell>
          <cell r="K7">
            <v>0</v>
          </cell>
          <cell r="L7">
            <v>0</v>
          </cell>
          <cell r="M7">
            <v>0</v>
          </cell>
        </row>
        <row r="8">
          <cell r="A8" t="str">
            <v>YE2408</v>
          </cell>
          <cell r="B8" t="str">
            <v>Aden</v>
          </cell>
          <cell r="C8" t="str">
            <v>YE24</v>
          </cell>
          <cell r="D8" t="str">
            <v>Khur Maksar</v>
          </cell>
          <cell r="E8">
            <v>22</v>
          </cell>
          <cell r="F8">
            <v>22</v>
          </cell>
          <cell r="G8">
            <v>22</v>
          </cell>
          <cell r="H8">
            <v>1</v>
          </cell>
          <cell r="I8">
            <v>1</v>
          </cell>
          <cell r="J8">
            <v>22</v>
          </cell>
          <cell r="K8">
            <v>0</v>
          </cell>
          <cell r="L8">
            <v>0</v>
          </cell>
          <cell r="M8">
            <v>0</v>
          </cell>
        </row>
        <row r="9">
          <cell r="A9" t="str">
            <v>YE3006</v>
          </cell>
          <cell r="B9" t="str">
            <v>Al Dhale'e</v>
          </cell>
          <cell r="C9" t="str">
            <v>YE30</v>
          </cell>
          <cell r="D9" t="str">
            <v>Ad Dhale'e</v>
          </cell>
          <cell r="E9">
            <v>920</v>
          </cell>
          <cell r="F9">
            <v>906</v>
          </cell>
          <cell r="G9">
            <v>906</v>
          </cell>
          <cell r="H9">
            <v>0.98478260869565215</v>
          </cell>
          <cell r="I9">
            <v>1</v>
          </cell>
          <cell r="J9">
            <v>920</v>
          </cell>
          <cell r="K9">
            <v>0</v>
          </cell>
          <cell r="L9">
            <v>0</v>
          </cell>
          <cell r="M9">
            <v>0</v>
          </cell>
        </row>
        <row r="10">
          <cell r="A10" t="str">
            <v>YE3005</v>
          </cell>
          <cell r="B10" t="str">
            <v>Al Dhale'e</v>
          </cell>
          <cell r="C10" t="str">
            <v>YE30</v>
          </cell>
          <cell r="D10" t="str">
            <v>Al Hussein</v>
          </cell>
          <cell r="E10">
            <v>59</v>
          </cell>
          <cell r="F10">
            <v>0</v>
          </cell>
          <cell r="G10">
            <v>0</v>
          </cell>
          <cell r="H10">
            <v>0</v>
          </cell>
          <cell r="I10" t="str">
            <v>NA</v>
          </cell>
          <cell r="J10">
            <v>59</v>
          </cell>
          <cell r="K10">
            <v>0</v>
          </cell>
          <cell r="L10">
            <v>0</v>
          </cell>
          <cell r="M10">
            <v>0</v>
          </cell>
        </row>
        <row r="11">
          <cell r="A11" t="str">
            <v>YE3003</v>
          </cell>
          <cell r="B11" t="str">
            <v>Al Dhale'e</v>
          </cell>
          <cell r="C11" t="str">
            <v>YE30</v>
          </cell>
          <cell r="D11" t="str">
            <v>Qa'atabah</v>
          </cell>
          <cell r="E11">
            <v>190</v>
          </cell>
          <cell r="F11">
            <v>161</v>
          </cell>
          <cell r="G11">
            <v>161</v>
          </cell>
          <cell r="H11">
            <v>0.84736842105263155</v>
          </cell>
          <cell r="I11">
            <v>1</v>
          </cell>
          <cell r="J11">
            <v>190</v>
          </cell>
          <cell r="K11">
            <v>0</v>
          </cell>
          <cell r="L11">
            <v>0</v>
          </cell>
          <cell r="M11">
            <v>0</v>
          </cell>
        </row>
        <row r="12">
          <cell r="A12" t="str">
            <v>YE2002</v>
          </cell>
          <cell r="B12" t="str">
            <v>Dhamar</v>
          </cell>
          <cell r="C12" t="str">
            <v>YE20</v>
          </cell>
          <cell r="D12" t="str">
            <v>Jahran</v>
          </cell>
          <cell r="E12">
            <v>205</v>
          </cell>
          <cell r="F12">
            <v>205</v>
          </cell>
          <cell r="G12">
            <v>205</v>
          </cell>
          <cell r="H12">
            <v>1</v>
          </cell>
          <cell r="I12">
            <v>1</v>
          </cell>
          <cell r="J12">
            <v>205</v>
          </cell>
          <cell r="K12">
            <v>0</v>
          </cell>
          <cell r="L12">
            <v>0</v>
          </cell>
          <cell r="M12">
            <v>0</v>
          </cell>
        </row>
        <row r="13">
          <cell r="A13" t="str">
            <v>YE1907</v>
          </cell>
          <cell r="B13" t="str">
            <v>Hadramaut</v>
          </cell>
          <cell r="C13" t="str">
            <v>YE19</v>
          </cell>
          <cell r="D13" t="str">
            <v>Al Qatn</v>
          </cell>
          <cell r="E13">
            <v>210</v>
          </cell>
          <cell r="F13">
            <v>0</v>
          </cell>
          <cell r="G13">
            <v>0</v>
          </cell>
          <cell r="H13">
            <v>0</v>
          </cell>
          <cell r="I13" t="str">
            <v>NA</v>
          </cell>
          <cell r="J13">
            <v>210</v>
          </cell>
          <cell r="K13">
            <v>0</v>
          </cell>
          <cell r="L13">
            <v>0</v>
          </cell>
          <cell r="M13">
            <v>0</v>
          </cell>
        </row>
        <row r="14">
          <cell r="A14" t="str">
            <v>YE1921</v>
          </cell>
          <cell r="B14" t="str">
            <v>Hadramaut</v>
          </cell>
          <cell r="C14" t="str">
            <v>YE19</v>
          </cell>
          <cell r="D14" t="str">
            <v>Amd</v>
          </cell>
          <cell r="E14">
            <v>83</v>
          </cell>
          <cell r="F14">
            <v>0</v>
          </cell>
          <cell r="G14">
            <v>0</v>
          </cell>
          <cell r="H14">
            <v>0</v>
          </cell>
          <cell r="I14" t="str">
            <v>NA</v>
          </cell>
          <cell r="J14">
            <v>83</v>
          </cell>
          <cell r="K14">
            <v>0</v>
          </cell>
          <cell r="L14">
            <v>0</v>
          </cell>
          <cell r="M14">
            <v>0</v>
          </cell>
        </row>
        <row r="15">
          <cell r="A15" t="str">
            <v>YE1912</v>
          </cell>
          <cell r="B15" t="str">
            <v>Hadramaut</v>
          </cell>
          <cell r="C15" t="str">
            <v>YE19</v>
          </cell>
          <cell r="D15" t="str">
            <v>As Sawm</v>
          </cell>
          <cell r="E15">
            <v>113</v>
          </cell>
          <cell r="F15">
            <v>74</v>
          </cell>
          <cell r="G15">
            <v>74</v>
          </cell>
          <cell r="H15">
            <v>0.65486725663716816</v>
          </cell>
          <cell r="I15">
            <v>1</v>
          </cell>
          <cell r="J15">
            <v>113</v>
          </cell>
          <cell r="K15">
            <v>0</v>
          </cell>
          <cell r="L15">
            <v>0</v>
          </cell>
          <cell r="M15">
            <v>0</v>
          </cell>
        </row>
        <row r="16">
          <cell r="A16" t="str">
            <v>YE1928</v>
          </cell>
          <cell r="B16" t="str">
            <v>Hadramaut</v>
          </cell>
          <cell r="C16" t="str">
            <v>YE19</v>
          </cell>
          <cell r="D16" t="str">
            <v>Huraidhah</v>
          </cell>
          <cell r="E16">
            <v>30</v>
          </cell>
          <cell r="F16">
            <v>30</v>
          </cell>
          <cell r="G16">
            <v>30</v>
          </cell>
          <cell r="H16">
            <v>1</v>
          </cell>
          <cell r="I16">
            <v>1</v>
          </cell>
          <cell r="J16">
            <v>30</v>
          </cell>
          <cell r="K16">
            <v>0</v>
          </cell>
          <cell r="L16">
            <v>0</v>
          </cell>
          <cell r="M16">
            <v>0</v>
          </cell>
        </row>
        <row r="17">
          <cell r="A17" t="str">
            <v>YE1909</v>
          </cell>
          <cell r="B17" t="str">
            <v>Hadramaut</v>
          </cell>
          <cell r="C17" t="str">
            <v>YE19</v>
          </cell>
          <cell r="D17" t="str">
            <v>Sah</v>
          </cell>
          <cell r="E17">
            <v>70</v>
          </cell>
          <cell r="F17">
            <v>0</v>
          </cell>
          <cell r="G17">
            <v>0</v>
          </cell>
          <cell r="H17">
            <v>0</v>
          </cell>
          <cell r="I17" t="str">
            <v>NA</v>
          </cell>
          <cell r="J17">
            <v>70</v>
          </cell>
          <cell r="K17">
            <v>0</v>
          </cell>
          <cell r="L17">
            <v>0</v>
          </cell>
          <cell r="M17">
            <v>0</v>
          </cell>
        </row>
        <row r="18">
          <cell r="A18" t="str">
            <v>YE1908</v>
          </cell>
          <cell r="B18" t="str">
            <v>Hadramaut</v>
          </cell>
          <cell r="C18" t="str">
            <v>YE19</v>
          </cell>
          <cell r="D18" t="str">
            <v>Shibam</v>
          </cell>
          <cell r="E18">
            <v>35</v>
          </cell>
          <cell r="F18">
            <v>0</v>
          </cell>
          <cell r="G18">
            <v>0</v>
          </cell>
          <cell r="H18">
            <v>0</v>
          </cell>
          <cell r="I18" t="str">
            <v>NA</v>
          </cell>
          <cell r="J18">
            <v>35</v>
          </cell>
          <cell r="K18">
            <v>0</v>
          </cell>
          <cell r="L18">
            <v>0</v>
          </cell>
          <cell r="M18">
            <v>0</v>
          </cell>
        </row>
        <row r="19">
          <cell r="A19" t="str">
            <v>YE1911</v>
          </cell>
          <cell r="B19" t="str">
            <v>Hadramaut</v>
          </cell>
          <cell r="C19" t="str">
            <v>YE19</v>
          </cell>
          <cell r="D19" t="str">
            <v>Tarim</v>
          </cell>
          <cell r="E19">
            <v>441</v>
          </cell>
          <cell r="F19">
            <v>0</v>
          </cell>
          <cell r="G19">
            <v>0</v>
          </cell>
          <cell r="H19">
            <v>0</v>
          </cell>
          <cell r="I19" t="str">
            <v>NA</v>
          </cell>
          <cell r="J19">
            <v>441</v>
          </cell>
          <cell r="K19">
            <v>0</v>
          </cell>
          <cell r="L19">
            <v>0</v>
          </cell>
          <cell r="M19">
            <v>0</v>
          </cell>
        </row>
        <row r="20">
          <cell r="A20" t="str">
            <v>YE1704</v>
          </cell>
          <cell r="B20" t="str">
            <v>Hajjah</v>
          </cell>
          <cell r="C20" t="str">
            <v>YE17</v>
          </cell>
          <cell r="D20" t="str">
            <v>Abs</v>
          </cell>
          <cell r="E20">
            <v>18841</v>
          </cell>
          <cell r="F20">
            <v>18841</v>
          </cell>
          <cell r="G20">
            <v>14842</v>
          </cell>
          <cell r="H20">
            <v>0.78775011942041295</v>
          </cell>
          <cell r="I20">
            <v>0.78775011942041295</v>
          </cell>
          <cell r="J20">
            <v>18841</v>
          </cell>
          <cell r="K20">
            <v>0</v>
          </cell>
          <cell r="L20">
            <v>0</v>
          </cell>
          <cell r="M20">
            <v>0</v>
          </cell>
        </row>
        <row r="21">
          <cell r="A21" t="str">
            <v>YE1712</v>
          </cell>
          <cell r="B21" t="str">
            <v>Hajjah</v>
          </cell>
          <cell r="C21" t="str">
            <v>YE17</v>
          </cell>
          <cell r="D21" t="str">
            <v>Aslem</v>
          </cell>
          <cell r="E21">
            <v>5712</v>
          </cell>
          <cell r="F21">
            <v>5576</v>
          </cell>
          <cell r="G21">
            <v>5576</v>
          </cell>
          <cell r="H21">
            <v>0.97619047619047616</v>
          </cell>
          <cell r="I21">
            <v>1</v>
          </cell>
          <cell r="J21">
            <v>5712</v>
          </cell>
          <cell r="K21">
            <v>0</v>
          </cell>
          <cell r="L21">
            <v>0</v>
          </cell>
          <cell r="M21">
            <v>0</v>
          </cell>
        </row>
        <row r="22">
          <cell r="A22" t="str">
            <v>YE1728</v>
          </cell>
          <cell r="B22" t="str">
            <v>Hajjah</v>
          </cell>
          <cell r="C22" t="str">
            <v>YE17</v>
          </cell>
          <cell r="D22" t="str">
            <v>Hajjah City</v>
          </cell>
          <cell r="E22">
            <v>38</v>
          </cell>
          <cell r="F22">
            <v>38</v>
          </cell>
          <cell r="G22">
            <v>0</v>
          </cell>
          <cell r="H22">
            <v>0</v>
          </cell>
          <cell r="I22">
            <v>0</v>
          </cell>
          <cell r="J22">
            <v>38</v>
          </cell>
          <cell r="K22">
            <v>0</v>
          </cell>
          <cell r="L22">
            <v>38</v>
          </cell>
          <cell r="M22">
            <v>0</v>
          </cell>
        </row>
        <row r="23">
          <cell r="A23" t="str">
            <v>YE1711</v>
          </cell>
          <cell r="B23" t="str">
            <v>Hajjah</v>
          </cell>
          <cell r="C23" t="str">
            <v>YE17</v>
          </cell>
          <cell r="D23" t="str">
            <v>Khayran Al Muharraq</v>
          </cell>
          <cell r="E23">
            <v>1627</v>
          </cell>
          <cell r="F23">
            <v>1627</v>
          </cell>
          <cell r="G23">
            <v>1627</v>
          </cell>
          <cell r="H23">
            <v>1</v>
          </cell>
          <cell r="I23">
            <v>1</v>
          </cell>
          <cell r="J23">
            <v>1627</v>
          </cell>
          <cell r="K23">
            <v>0</v>
          </cell>
          <cell r="L23">
            <v>0</v>
          </cell>
          <cell r="M23">
            <v>0</v>
          </cell>
        </row>
        <row r="24">
          <cell r="A24" t="str">
            <v>YE1706</v>
          </cell>
          <cell r="B24" t="str">
            <v>Hajjah</v>
          </cell>
          <cell r="C24" t="str">
            <v>YE17</v>
          </cell>
          <cell r="D24" t="str">
            <v>Mustaba</v>
          </cell>
          <cell r="E24">
            <v>7345</v>
          </cell>
          <cell r="F24">
            <v>7345</v>
          </cell>
          <cell r="G24">
            <v>7345</v>
          </cell>
          <cell r="H24">
            <v>1</v>
          </cell>
          <cell r="I24">
            <v>1</v>
          </cell>
          <cell r="J24">
            <v>7345</v>
          </cell>
          <cell r="K24">
            <v>0</v>
          </cell>
          <cell r="L24">
            <v>0</v>
          </cell>
          <cell r="M24">
            <v>0</v>
          </cell>
        </row>
        <row r="25">
          <cell r="A25" t="str">
            <v>YE1730</v>
          </cell>
          <cell r="B25" t="str">
            <v>Hajjah</v>
          </cell>
          <cell r="C25" t="str">
            <v>YE17</v>
          </cell>
          <cell r="D25" t="str">
            <v>Washhah</v>
          </cell>
          <cell r="E25">
            <v>7921</v>
          </cell>
          <cell r="F25">
            <v>7802</v>
          </cell>
          <cell r="G25">
            <v>7802</v>
          </cell>
          <cell r="H25">
            <v>0.98497664436308552</v>
          </cell>
          <cell r="I25">
            <v>1</v>
          </cell>
          <cell r="J25">
            <v>7921</v>
          </cell>
          <cell r="K25">
            <v>0</v>
          </cell>
          <cell r="L25">
            <v>0</v>
          </cell>
          <cell r="M25">
            <v>0</v>
          </cell>
        </row>
        <row r="26">
          <cell r="A26" t="str">
            <v>YE1119</v>
          </cell>
          <cell r="B26" t="str">
            <v>Ibb</v>
          </cell>
          <cell r="C26" t="str">
            <v>YE11</v>
          </cell>
          <cell r="D26" t="str">
            <v>Al Dhihar</v>
          </cell>
          <cell r="E26">
            <v>313</v>
          </cell>
          <cell r="F26">
            <v>313</v>
          </cell>
          <cell r="G26">
            <v>230</v>
          </cell>
          <cell r="H26">
            <v>0.73482428115015974</v>
          </cell>
          <cell r="I26">
            <v>0.73482428115015974</v>
          </cell>
          <cell r="J26">
            <v>313</v>
          </cell>
          <cell r="K26">
            <v>0</v>
          </cell>
          <cell r="L26">
            <v>0</v>
          </cell>
          <cell r="M26">
            <v>0</v>
          </cell>
        </row>
        <row r="27">
          <cell r="A27" t="str">
            <v>YE1118</v>
          </cell>
          <cell r="B27" t="str">
            <v>Ibb</v>
          </cell>
          <cell r="C27" t="str">
            <v>YE11</v>
          </cell>
          <cell r="D27" t="str">
            <v>Al Mashannah</v>
          </cell>
          <cell r="E27">
            <v>96</v>
          </cell>
          <cell r="F27">
            <v>88</v>
          </cell>
          <cell r="G27">
            <v>88</v>
          </cell>
          <cell r="H27">
            <v>0.91666666666666663</v>
          </cell>
          <cell r="I27">
            <v>1</v>
          </cell>
          <cell r="J27">
            <v>96</v>
          </cell>
          <cell r="K27">
            <v>0</v>
          </cell>
          <cell r="L27">
            <v>0</v>
          </cell>
          <cell r="M27">
            <v>0</v>
          </cell>
        </row>
        <row r="28">
          <cell r="A28" t="str">
            <v>YE1111</v>
          </cell>
          <cell r="B28" t="str">
            <v>Ibb</v>
          </cell>
          <cell r="C28" t="str">
            <v>YE11</v>
          </cell>
          <cell r="D28" t="str">
            <v>Al Udayn</v>
          </cell>
          <cell r="E28">
            <v>123</v>
          </cell>
          <cell r="F28">
            <v>123</v>
          </cell>
          <cell r="G28">
            <v>123</v>
          </cell>
          <cell r="H28">
            <v>1</v>
          </cell>
          <cell r="I28">
            <v>1</v>
          </cell>
          <cell r="J28">
            <v>123</v>
          </cell>
          <cell r="K28">
            <v>0</v>
          </cell>
          <cell r="L28">
            <v>0</v>
          </cell>
          <cell r="M28">
            <v>0</v>
          </cell>
        </row>
        <row r="29">
          <cell r="A29" t="str">
            <v>YE1114</v>
          </cell>
          <cell r="B29" t="str">
            <v>Ibb</v>
          </cell>
          <cell r="C29" t="str">
            <v>YE11</v>
          </cell>
          <cell r="D29" t="str">
            <v>As Sabrah</v>
          </cell>
          <cell r="E29">
            <v>52</v>
          </cell>
          <cell r="F29">
            <v>26</v>
          </cell>
          <cell r="G29">
            <v>26</v>
          </cell>
          <cell r="H29">
            <v>0.5</v>
          </cell>
          <cell r="I29">
            <v>1</v>
          </cell>
          <cell r="J29">
            <v>52</v>
          </cell>
          <cell r="K29">
            <v>0</v>
          </cell>
          <cell r="L29">
            <v>0</v>
          </cell>
          <cell r="M29">
            <v>0</v>
          </cell>
        </row>
        <row r="30">
          <cell r="A30" t="str">
            <v>YE1116</v>
          </cell>
          <cell r="B30" t="str">
            <v>Ibb</v>
          </cell>
          <cell r="C30" t="str">
            <v>YE11</v>
          </cell>
          <cell r="D30" t="str">
            <v>Dhi As Sufal</v>
          </cell>
          <cell r="E30">
            <v>175</v>
          </cell>
          <cell r="F30">
            <v>146</v>
          </cell>
          <cell r="G30">
            <v>146</v>
          </cell>
          <cell r="H30">
            <v>0.8342857142857143</v>
          </cell>
          <cell r="I30">
            <v>1</v>
          </cell>
          <cell r="J30">
            <v>175</v>
          </cell>
          <cell r="K30">
            <v>0</v>
          </cell>
          <cell r="L30">
            <v>0</v>
          </cell>
          <cell r="M30">
            <v>0</v>
          </cell>
        </row>
        <row r="31">
          <cell r="A31" t="str">
            <v>YE1120</v>
          </cell>
          <cell r="B31" t="str">
            <v>Ibb</v>
          </cell>
          <cell r="C31" t="str">
            <v>YE11</v>
          </cell>
          <cell r="D31" t="str">
            <v>Ibb</v>
          </cell>
          <cell r="E31">
            <v>25</v>
          </cell>
          <cell r="F31">
            <v>25</v>
          </cell>
          <cell r="G31">
            <v>25</v>
          </cell>
          <cell r="H31">
            <v>1</v>
          </cell>
          <cell r="I31">
            <v>1</v>
          </cell>
          <cell r="J31">
            <v>25</v>
          </cell>
          <cell r="K31">
            <v>0</v>
          </cell>
          <cell r="L31">
            <v>0</v>
          </cell>
          <cell r="M31">
            <v>0</v>
          </cell>
        </row>
        <row r="32">
          <cell r="A32" t="str">
            <v>YE1112</v>
          </cell>
          <cell r="B32" t="str">
            <v>Ibb</v>
          </cell>
          <cell r="C32" t="str">
            <v>YE11</v>
          </cell>
          <cell r="D32" t="str">
            <v>Jiblah</v>
          </cell>
          <cell r="E32">
            <v>30</v>
          </cell>
          <cell r="F32">
            <v>24</v>
          </cell>
          <cell r="G32">
            <v>0</v>
          </cell>
          <cell r="H32">
            <v>0</v>
          </cell>
          <cell r="I32">
            <v>0</v>
          </cell>
          <cell r="J32">
            <v>30</v>
          </cell>
          <cell r="K32">
            <v>0</v>
          </cell>
          <cell r="L32">
            <v>0</v>
          </cell>
          <cell r="M32">
            <v>0</v>
          </cell>
        </row>
        <row r="33">
          <cell r="A33" t="str">
            <v>YE2514</v>
          </cell>
          <cell r="B33" t="str">
            <v>Lahj</v>
          </cell>
          <cell r="C33" t="str">
            <v>YE25</v>
          </cell>
          <cell r="D33" t="str">
            <v>Al  Hawtah</v>
          </cell>
          <cell r="E33">
            <v>471</v>
          </cell>
          <cell r="F33">
            <v>457</v>
          </cell>
          <cell r="G33">
            <v>457</v>
          </cell>
          <cell r="H33">
            <v>0.97027600849256901</v>
          </cell>
          <cell r="I33">
            <v>1</v>
          </cell>
          <cell r="J33">
            <v>471</v>
          </cell>
          <cell r="K33">
            <v>0</v>
          </cell>
          <cell r="L33">
            <v>0</v>
          </cell>
          <cell r="M33">
            <v>0</v>
          </cell>
        </row>
        <row r="34">
          <cell r="A34" t="str">
            <v>YE2513</v>
          </cell>
          <cell r="B34" t="str">
            <v>Lahj</v>
          </cell>
          <cell r="C34" t="str">
            <v>YE25</v>
          </cell>
          <cell r="D34" t="str">
            <v>Al Madaribah Wa Al Arah</v>
          </cell>
          <cell r="E34">
            <v>129</v>
          </cell>
          <cell r="F34">
            <v>97</v>
          </cell>
          <cell r="G34">
            <v>97</v>
          </cell>
          <cell r="H34">
            <v>0.75193798449612403</v>
          </cell>
          <cell r="I34">
            <v>1</v>
          </cell>
          <cell r="J34">
            <v>129</v>
          </cell>
          <cell r="K34">
            <v>0</v>
          </cell>
          <cell r="L34">
            <v>0</v>
          </cell>
          <cell r="M34">
            <v>0</v>
          </cell>
        </row>
        <row r="35">
          <cell r="A35" t="str">
            <v>YE2508</v>
          </cell>
          <cell r="B35" t="str">
            <v>Lahj</v>
          </cell>
          <cell r="C35" t="str">
            <v>YE25</v>
          </cell>
          <cell r="D35" t="str">
            <v>Al Milah</v>
          </cell>
          <cell r="E35">
            <v>43</v>
          </cell>
          <cell r="F35">
            <v>25</v>
          </cell>
          <cell r="G35">
            <v>25</v>
          </cell>
          <cell r="H35">
            <v>0.58139534883720934</v>
          </cell>
          <cell r="I35">
            <v>1</v>
          </cell>
          <cell r="J35">
            <v>43</v>
          </cell>
          <cell r="K35">
            <v>0</v>
          </cell>
          <cell r="L35">
            <v>0</v>
          </cell>
          <cell r="M35">
            <v>0</v>
          </cell>
        </row>
        <row r="36">
          <cell r="A36" t="str">
            <v>YE2510</v>
          </cell>
          <cell r="B36" t="str">
            <v>Lahj</v>
          </cell>
          <cell r="C36" t="str">
            <v>YE25</v>
          </cell>
          <cell r="D36" t="str">
            <v>Al Qabbaytah</v>
          </cell>
          <cell r="E36">
            <v>180</v>
          </cell>
          <cell r="F36">
            <v>180</v>
          </cell>
          <cell r="G36">
            <v>180</v>
          </cell>
          <cell r="H36">
            <v>1</v>
          </cell>
          <cell r="I36">
            <v>1</v>
          </cell>
          <cell r="J36">
            <v>180</v>
          </cell>
          <cell r="K36">
            <v>0</v>
          </cell>
          <cell r="L36">
            <v>0</v>
          </cell>
          <cell r="M36">
            <v>0</v>
          </cell>
        </row>
        <row r="37">
          <cell r="A37" t="str">
            <v>YE2507</v>
          </cell>
          <cell r="B37" t="str">
            <v>Lahj</v>
          </cell>
          <cell r="C37" t="str">
            <v>YE25</v>
          </cell>
          <cell r="D37" t="str">
            <v>Radfan</v>
          </cell>
          <cell r="E37">
            <v>206</v>
          </cell>
          <cell r="F37">
            <v>133</v>
          </cell>
          <cell r="G37">
            <v>133</v>
          </cell>
          <cell r="H37">
            <v>0.64563106796116509</v>
          </cell>
          <cell r="I37">
            <v>1</v>
          </cell>
          <cell r="J37">
            <v>206</v>
          </cell>
          <cell r="K37">
            <v>0</v>
          </cell>
          <cell r="L37">
            <v>0</v>
          </cell>
          <cell r="M37">
            <v>0</v>
          </cell>
        </row>
        <row r="38">
          <cell r="A38" t="str">
            <v>YE2515</v>
          </cell>
          <cell r="B38" t="str">
            <v>Lahj</v>
          </cell>
          <cell r="C38" t="str">
            <v>YE25</v>
          </cell>
          <cell r="D38" t="str">
            <v>Tuban</v>
          </cell>
          <cell r="E38">
            <v>3584</v>
          </cell>
          <cell r="F38">
            <v>3336</v>
          </cell>
          <cell r="G38">
            <v>3245</v>
          </cell>
          <cell r="H38">
            <v>0.9054129464285714</v>
          </cell>
          <cell r="I38">
            <v>0.97272182254196637</v>
          </cell>
          <cell r="J38">
            <v>3584</v>
          </cell>
          <cell r="K38">
            <v>0</v>
          </cell>
          <cell r="L38">
            <v>51</v>
          </cell>
          <cell r="M38">
            <v>0</v>
          </cell>
        </row>
        <row r="39">
          <cell r="A39" t="str">
            <v>YE2511</v>
          </cell>
          <cell r="B39" t="str">
            <v>Lahj</v>
          </cell>
          <cell r="C39" t="str">
            <v>YE25</v>
          </cell>
          <cell r="D39" t="str">
            <v>Tur Al Bahah</v>
          </cell>
          <cell r="E39">
            <v>49</v>
          </cell>
          <cell r="F39">
            <v>49</v>
          </cell>
          <cell r="G39">
            <v>49</v>
          </cell>
          <cell r="H39">
            <v>1</v>
          </cell>
          <cell r="I39">
            <v>1</v>
          </cell>
          <cell r="J39">
            <v>49</v>
          </cell>
          <cell r="K39">
            <v>0</v>
          </cell>
          <cell r="L39">
            <v>0</v>
          </cell>
          <cell r="M39">
            <v>0</v>
          </cell>
        </row>
        <row r="40">
          <cell r="A40" t="str">
            <v>YE2601</v>
          </cell>
          <cell r="B40" t="str">
            <v>Marib</v>
          </cell>
          <cell r="C40" t="str">
            <v>YE26</v>
          </cell>
          <cell r="D40" t="str">
            <v>Majzar</v>
          </cell>
          <cell r="E40">
            <v>1465</v>
          </cell>
          <cell r="F40">
            <v>1465</v>
          </cell>
          <cell r="G40">
            <v>1465</v>
          </cell>
          <cell r="H40">
            <v>1</v>
          </cell>
          <cell r="I40">
            <v>1</v>
          </cell>
          <cell r="J40">
            <v>1465</v>
          </cell>
          <cell r="K40">
            <v>0</v>
          </cell>
          <cell r="L40">
            <v>0</v>
          </cell>
          <cell r="M40">
            <v>0</v>
          </cell>
        </row>
        <row r="41">
          <cell r="A41" t="str">
            <v>YE2613</v>
          </cell>
          <cell r="B41" t="str">
            <v>Marib</v>
          </cell>
          <cell r="C41" t="str">
            <v>YE26</v>
          </cell>
          <cell r="D41" t="str">
            <v>Marib</v>
          </cell>
          <cell r="E41">
            <v>2450</v>
          </cell>
          <cell r="F41">
            <v>2390</v>
          </cell>
          <cell r="G41">
            <v>2190</v>
          </cell>
          <cell r="H41">
            <v>0.89387755102040811</v>
          </cell>
          <cell r="I41">
            <v>0.91631799163179917</v>
          </cell>
          <cell r="J41">
            <v>2450</v>
          </cell>
          <cell r="K41">
            <v>0</v>
          </cell>
          <cell r="L41">
            <v>0</v>
          </cell>
          <cell r="M41">
            <v>0</v>
          </cell>
        </row>
        <row r="42">
          <cell r="A42" t="str">
            <v>YE2612</v>
          </cell>
          <cell r="B42" t="str">
            <v>Marib</v>
          </cell>
          <cell r="C42" t="str">
            <v>YE26</v>
          </cell>
          <cell r="D42" t="str">
            <v>Marib City</v>
          </cell>
          <cell r="E42">
            <v>12768</v>
          </cell>
          <cell r="F42">
            <v>12732</v>
          </cell>
          <cell r="G42">
            <v>12672</v>
          </cell>
          <cell r="H42">
            <v>0.99248120300751874</v>
          </cell>
          <cell r="I42">
            <v>0.99528746465598494</v>
          </cell>
          <cell r="J42">
            <v>12768</v>
          </cell>
          <cell r="K42">
            <v>0</v>
          </cell>
          <cell r="L42">
            <v>0</v>
          </cell>
          <cell r="M42">
            <v>0</v>
          </cell>
        </row>
        <row r="43">
          <cell r="A43" t="str">
            <v>YE2603</v>
          </cell>
          <cell r="B43" t="str">
            <v>Marib</v>
          </cell>
          <cell r="C43" t="str">
            <v>YE26</v>
          </cell>
          <cell r="D43" t="str">
            <v>Medghal</v>
          </cell>
          <cell r="E43">
            <v>717</v>
          </cell>
          <cell r="F43">
            <v>705</v>
          </cell>
          <cell r="G43">
            <v>705</v>
          </cell>
          <cell r="H43">
            <v>0.98326359832635979</v>
          </cell>
          <cell r="I43">
            <v>1</v>
          </cell>
          <cell r="J43">
            <v>717</v>
          </cell>
          <cell r="K43">
            <v>0</v>
          </cell>
          <cell r="L43">
            <v>0</v>
          </cell>
          <cell r="M43">
            <v>0</v>
          </cell>
        </row>
        <row r="44">
          <cell r="A44" t="str">
            <v>YE2602</v>
          </cell>
          <cell r="B44" t="str">
            <v>Marib</v>
          </cell>
          <cell r="C44" t="str">
            <v>YE26</v>
          </cell>
          <cell r="D44" t="str">
            <v>Raghwan</v>
          </cell>
          <cell r="E44">
            <v>83</v>
          </cell>
          <cell r="F44">
            <v>83</v>
          </cell>
          <cell r="G44">
            <v>83</v>
          </cell>
          <cell r="H44">
            <v>1</v>
          </cell>
          <cell r="I44">
            <v>1</v>
          </cell>
          <cell r="J44">
            <v>83</v>
          </cell>
          <cell r="K44">
            <v>0</v>
          </cell>
          <cell r="L44">
            <v>0</v>
          </cell>
          <cell r="M44">
            <v>0</v>
          </cell>
        </row>
        <row r="45">
          <cell r="A45" t="str">
            <v>YE2608</v>
          </cell>
          <cell r="B45" t="str">
            <v>Marib</v>
          </cell>
          <cell r="C45" t="str">
            <v>YE26</v>
          </cell>
          <cell r="D45" t="str">
            <v>Rahabah</v>
          </cell>
          <cell r="E45">
            <v>110</v>
          </cell>
          <cell r="F45">
            <v>110</v>
          </cell>
          <cell r="G45">
            <v>110</v>
          </cell>
          <cell r="H45">
            <v>1</v>
          </cell>
          <cell r="I45">
            <v>1</v>
          </cell>
          <cell r="J45">
            <v>110</v>
          </cell>
          <cell r="K45">
            <v>0</v>
          </cell>
          <cell r="L45">
            <v>0</v>
          </cell>
          <cell r="M45">
            <v>0</v>
          </cell>
        </row>
        <row r="46">
          <cell r="A46" t="str">
            <v>YE2606</v>
          </cell>
          <cell r="B46" t="str">
            <v>Marib</v>
          </cell>
          <cell r="C46" t="str">
            <v>YE26</v>
          </cell>
          <cell r="D46" t="str">
            <v>Sirwah</v>
          </cell>
          <cell r="E46">
            <v>2327</v>
          </cell>
          <cell r="F46">
            <v>2327</v>
          </cell>
          <cell r="G46">
            <v>2327</v>
          </cell>
          <cell r="H46">
            <v>1</v>
          </cell>
          <cell r="I46">
            <v>1</v>
          </cell>
          <cell r="J46">
            <v>2327</v>
          </cell>
          <cell r="K46">
            <v>0</v>
          </cell>
          <cell r="L46">
            <v>0</v>
          </cell>
          <cell r="M46">
            <v>0</v>
          </cell>
        </row>
        <row r="47">
          <cell r="A47" t="str">
            <v>YE2301</v>
          </cell>
          <cell r="B47" t="str">
            <v>Sana'a</v>
          </cell>
          <cell r="C47" t="str">
            <v>YE23</v>
          </cell>
          <cell r="D47" t="str">
            <v>Hamdan</v>
          </cell>
          <cell r="E47">
            <v>203</v>
          </cell>
          <cell r="F47">
            <v>203</v>
          </cell>
          <cell r="G47">
            <v>203</v>
          </cell>
          <cell r="H47">
            <v>1</v>
          </cell>
          <cell r="I47">
            <v>1</v>
          </cell>
          <cell r="J47">
            <v>203</v>
          </cell>
          <cell r="K47">
            <v>0</v>
          </cell>
          <cell r="L47">
            <v>0</v>
          </cell>
          <cell r="M47">
            <v>0</v>
          </cell>
        </row>
        <row r="48">
          <cell r="A48" t="str">
            <v>YE1521</v>
          </cell>
          <cell r="B48" t="str">
            <v>Taizz</v>
          </cell>
          <cell r="C48" t="str">
            <v>YE15</v>
          </cell>
          <cell r="D48" t="str">
            <v>Al Ma'afer</v>
          </cell>
          <cell r="E48">
            <v>844</v>
          </cell>
          <cell r="F48">
            <v>844</v>
          </cell>
          <cell r="G48">
            <v>844</v>
          </cell>
          <cell r="H48">
            <v>1</v>
          </cell>
          <cell r="I48">
            <v>1</v>
          </cell>
          <cell r="J48">
            <v>844</v>
          </cell>
          <cell r="K48">
            <v>0</v>
          </cell>
          <cell r="L48">
            <v>229</v>
          </cell>
          <cell r="M48">
            <v>0</v>
          </cell>
        </row>
        <row r="49">
          <cell r="A49" t="str">
            <v>YE1522</v>
          </cell>
          <cell r="B49" t="str">
            <v>Taizz</v>
          </cell>
          <cell r="C49" t="str">
            <v>YE15</v>
          </cell>
          <cell r="D49" t="str">
            <v>Al Mawasit</v>
          </cell>
          <cell r="E49">
            <v>18</v>
          </cell>
          <cell r="F49">
            <v>18</v>
          </cell>
          <cell r="G49">
            <v>18</v>
          </cell>
          <cell r="H49">
            <v>1</v>
          </cell>
          <cell r="I49">
            <v>1</v>
          </cell>
          <cell r="J49">
            <v>18</v>
          </cell>
          <cell r="K49">
            <v>0</v>
          </cell>
          <cell r="L49">
            <v>0</v>
          </cell>
          <cell r="M49">
            <v>0</v>
          </cell>
        </row>
        <row r="50">
          <cell r="A50" t="str">
            <v>YE1511</v>
          </cell>
          <cell r="B50" t="str">
            <v>Taizz</v>
          </cell>
          <cell r="C50" t="str">
            <v>YE15</v>
          </cell>
          <cell r="D50" t="str">
            <v>Al Misrakh</v>
          </cell>
          <cell r="E50">
            <v>18</v>
          </cell>
          <cell r="F50">
            <v>10</v>
          </cell>
          <cell r="G50">
            <v>10</v>
          </cell>
          <cell r="H50">
            <v>0.55555555555555558</v>
          </cell>
          <cell r="I50">
            <v>1</v>
          </cell>
          <cell r="J50">
            <v>18</v>
          </cell>
          <cell r="K50">
            <v>0</v>
          </cell>
          <cell r="L50">
            <v>0</v>
          </cell>
          <cell r="M50">
            <v>0</v>
          </cell>
        </row>
        <row r="51">
          <cell r="A51" t="str">
            <v>YE1517</v>
          </cell>
          <cell r="B51" t="str">
            <v>Taizz</v>
          </cell>
          <cell r="C51" t="str">
            <v>YE15</v>
          </cell>
          <cell r="D51" t="str">
            <v>Al Mudhaffar</v>
          </cell>
          <cell r="E51">
            <v>302</v>
          </cell>
          <cell r="F51">
            <v>206</v>
          </cell>
          <cell r="G51">
            <v>172</v>
          </cell>
          <cell r="H51">
            <v>0.56953642384105962</v>
          </cell>
          <cell r="I51">
            <v>0.83495145631067957</v>
          </cell>
          <cell r="J51">
            <v>302</v>
          </cell>
          <cell r="K51">
            <v>0</v>
          </cell>
          <cell r="L51">
            <v>0</v>
          </cell>
          <cell r="M51">
            <v>0</v>
          </cell>
        </row>
        <row r="52">
          <cell r="A52" t="str">
            <v>YE1518</v>
          </cell>
          <cell r="B52" t="str">
            <v>Taizz</v>
          </cell>
          <cell r="C52" t="str">
            <v>YE15</v>
          </cell>
          <cell r="D52" t="str">
            <v>Al Qahirah</v>
          </cell>
          <cell r="E52">
            <v>137</v>
          </cell>
          <cell r="F52">
            <v>0</v>
          </cell>
          <cell r="G52">
            <v>0</v>
          </cell>
          <cell r="H52">
            <v>0</v>
          </cell>
          <cell r="I52" t="str">
            <v>NA</v>
          </cell>
          <cell r="J52">
            <v>137</v>
          </cell>
          <cell r="K52">
            <v>0</v>
          </cell>
          <cell r="L52">
            <v>0</v>
          </cell>
          <cell r="M52">
            <v>0</v>
          </cell>
        </row>
        <row r="53">
          <cell r="A53" t="str">
            <v>YE1514</v>
          </cell>
          <cell r="B53" t="str">
            <v>Taizz</v>
          </cell>
          <cell r="C53" t="str">
            <v>YE15</v>
          </cell>
          <cell r="D53" t="str">
            <v>Ash Shamayatayn</v>
          </cell>
          <cell r="E53">
            <v>486</v>
          </cell>
          <cell r="F53">
            <v>470</v>
          </cell>
          <cell r="G53">
            <v>470</v>
          </cell>
          <cell r="H53">
            <v>0.96707818930041156</v>
          </cell>
          <cell r="I53">
            <v>1</v>
          </cell>
          <cell r="J53">
            <v>486</v>
          </cell>
          <cell r="K53">
            <v>0</v>
          </cell>
          <cell r="L53">
            <v>0</v>
          </cell>
          <cell r="M53">
            <v>0</v>
          </cell>
        </row>
        <row r="54">
          <cell r="A54" t="str">
            <v>YE1520</v>
          </cell>
          <cell r="B54" t="str">
            <v>Taizz</v>
          </cell>
          <cell r="C54" t="str">
            <v>YE15</v>
          </cell>
          <cell r="D54" t="str">
            <v>At Ta'iziyah</v>
          </cell>
          <cell r="E54">
            <v>657</v>
          </cell>
          <cell r="F54">
            <v>643</v>
          </cell>
          <cell r="G54">
            <v>643</v>
          </cell>
          <cell r="H54">
            <v>0.9786910197869102</v>
          </cell>
          <cell r="I54">
            <v>1</v>
          </cell>
          <cell r="J54">
            <v>657</v>
          </cell>
          <cell r="K54">
            <v>0</v>
          </cell>
          <cell r="L54">
            <v>0</v>
          </cell>
          <cell r="M54">
            <v>0</v>
          </cell>
        </row>
        <row r="55">
          <cell r="A55" t="str">
            <v>YE1512</v>
          </cell>
          <cell r="B55" t="str">
            <v>Taizz</v>
          </cell>
          <cell r="C55" t="str">
            <v>YE15</v>
          </cell>
          <cell r="D55" t="str">
            <v>Dimnat Khadir</v>
          </cell>
          <cell r="E55">
            <v>154</v>
          </cell>
          <cell r="F55">
            <v>144</v>
          </cell>
          <cell r="G55">
            <v>144</v>
          </cell>
          <cell r="H55">
            <v>0.93506493506493504</v>
          </cell>
          <cell r="I55">
            <v>1</v>
          </cell>
          <cell r="J55">
            <v>154</v>
          </cell>
          <cell r="K55">
            <v>0</v>
          </cell>
          <cell r="L55">
            <v>0</v>
          </cell>
          <cell r="M55">
            <v>0</v>
          </cell>
        </row>
        <row r="56">
          <cell r="A56" t="str">
            <v>YE1507</v>
          </cell>
          <cell r="B56" t="str">
            <v>Taizz</v>
          </cell>
          <cell r="C56" t="str">
            <v>YE15</v>
          </cell>
          <cell r="D56" t="str">
            <v>Mawza</v>
          </cell>
          <cell r="E56">
            <v>552</v>
          </cell>
          <cell r="F56">
            <v>541</v>
          </cell>
          <cell r="G56">
            <v>541</v>
          </cell>
          <cell r="H56">
            <v>0.98007246376811596</v>
          </cell>
          <cell r="I56">
            <v>1</v>
          </cell>
          <cell r="J56">
            <v>552</v>
          </cell>
          <cell r="K56">
            <v>0</v>
          </cell>
          <cell r="L56">
            <v>0</v>
          </cell>
          <cell r="M56">
            <v>0</v>
          </cell>
        </row>
        <row r="57">
          <cell r="A57" t="str">
            <v>YE1510</v>
          </cell>
          <cell r="B57" t="str">
            <v>Taizz</v>
          </cell>
          <cell r="C57" t="str">
            <v>YE15</v>
          </cell>
          <cell r="D57" t="str">
            <v>Sabir Al Mawadim</v>
          </cell>
          <cell r="E57">
            <v>28</v>
          </cell>
          <cell r="F57">
            <v>0</v>
          </cell>
          <cell r="G57">
            <v>0</v>
          </cell>
          <cell r="H57">
            <v>0</v>
          </cell>
          <cell r="I57" t="str">
            <v>NA</v>
          </cell>
          <cell r="J57">
            <v>28</v>
          </cell>
          <cell r="K57">
            <v>0</v>
          </cell>
          <cell r="L57">
            <v>0</v>
          </cell>
          <cell r="M57">
            <v>0</v>
          </cell>
        </row>
        <row r="58">
          <cell r="A58" t="str">
            <v>YE1519</v>
          </cell>
          <cell r="B58" t="str">
            <v>Taizz</v>
          </cell>
          <cell r="C58" t="str">
            <v>YE15</v>
          </cell>
          <cell r="D58" t="str">
            <v>Salh</v>
          </cell>
          <cell r="E58">
            <v>412</v>
          </cell>
          <cell r="F58">
            <v>226</v>
          </cell>
          <cell r="G58">
            <v>104</v>
          </cell>
          <cell r="H58">
            <v>0.25242718446601942</v>
          </cell>
          <cell r="I58">
            <v>0.46017699115044247</v>
          </cell>
          <cell r="J58">
            <v>412</v>
          </cell>
          <cell r="K58">
            <v>0</v>
          </cell>
          <cell r="L58">
            <v>0</v>
          </cell>
          <cell r="M58">
            <v>0</v>
          </cell>
        </row>
        <row r="59">
          <cell r="A59" t="str">
            <v>YE1503</v>
          </cell>
          <cell r="B59" t="str">
            <v>Taizz</v>
          </cell>
          <cell r="C59" t="str">
            <v>YE15</v>
          </cell>
          <cell r="D59" t="str">
            <v>Shara'b Ar Rawnah</v>
          </cell>
          <cell r="E59">
            <v>30</v>
          </cell>
          <cell r="F59">
            <v>0</v>
          </cell>
          <cell r="G59">
            <v>0</v>
          </cell>
          <cell r="H59">
            <v>0</v>
          </cell>
          <cell r="I59" t="str">
            <v>NA</v>
          </cell>
          <cell r="J59">
            <v>30</v>
          </cell>
          <cell r="K59">
            <v>0</v>
          </cell>
          <cell r="L59">
            <v>0</v>
          </cell>
          <cell r="M59">
            <v>0</v>
          </cell>
        </row>
        <row r="60">
          <cell r="A60" t="str">
            <v>YE1502</v>
          </cell>
          <cell r="B60" t="str">
            <v>Taizz</v>
          </cell>
          <cell r="C60" t="str">
            <v>YE15</v>
          </cell>
          <cell r="D60" t="str">
            <v>Shara'b As Salam</v>
          </cell>
          <cell r="E60">
            <v>13</v>
          </cell>
          <cell r="F60">
            <v>0</v>
          </cell>
          <cell r="G60">
            <v>0</v>
          </cell>
          <cell r="H60">
            <v>0</v>
          </cell>
          <cell r="I60" t="str">
            <v>NA</v>
          </cell>
          <cell r="J60">
            <v>13</v>
          </cell>
          <cell r="K60">
            <v>0</v>
          </cell>
          <cell r="L60">
            <v>0</v>
          </cell>
          <cell r="M60">
            <v>0</v>
          </cell>
        </row>
      </sheetData>
      <sheetData sheetId="9">
        <row r="2">
          <cell r="A2" t="str">
            <v>YE2404</v>
          </cell>
          <cell r="B2" t="str">
            <v>Aden</v>
          </cell>
          <cell r="C2" t="str">
            <v>YE24</v>
          </cell>
          <cell r="D2" t="str">
            <v>Al Buraiqeh</v>
          </cell>
          <cell r="E2">
            <v>561</v>
          </cell>
          <cell r="F2">
            <v>541</v>
          </cell>
          <cell r="G2">
            <v>0.964349376114082</v>
          </cell>
        </row>
        <row r="3">
          <cell r="A3" t="str">
            <v>YE2403</v>
          </cell>
          <cell r="B3" t="str">
            <v>Aden</v>
          </cell>
          <cell r="C3" t="str">
            <v>YE24</v>
          </cell>
          <cell r="D3" t="str">
            <v>Al Mansura</v>
          </cell>
          <cell r="E3">
            <v>72</v>
          </cell>
          <cell r="F3">
            <v>72</v>
          </cell>
          <cell r="G3">
            <v>1</v>
          </cell>
        </row>
        <row r="4">
          <cell r="A4" t="str">
            <v>YE2406</v>
          </cell>
          <cell r="B4" t="str">
            <v>Aden</v>
          </cell>
          <cell r="C4" t="str">
            <v>YE24</v>
          </cell>
          <cell r="D4" t="str">
            <v>Al Mualla</v>
          </cell>
          <cell r="E4">
            <v>59</v>
          </cell>
          <cell r="F4">
            <v>59</v>
          </cell>
          <cell r="G4">
            <v>1</v>
          </cell>
        </row>
        <row r="5">
          <cell r="A5" t="str">
            <v>YE2402</v>
          </cell>
          <cell r="B5" t="str">
            <v>Aden</v>
          </cell>
          <cell r="C5" t="str">
            <v>YE24</v>
          </cell>
          <cell r="D5" t="str">
            <v>Ash Shaikh Outhman</v>
          </cell>
          <cell r="E5">
            <v>69</v>
          </cell>
          <cell r="F5">
            <v>69</v>
          </cell>
          <cell r="G5">
            <v>1</v>
          </cell>
        </row>
        <row r="6">
          <cell r="A6" t="str">
            <v>YE2407</v>
          </cell>
          <cell r="B6" t="str">
            <v>Aden</v>
          </cell>
          <cell r="C6" t="str">
            <v>YE24</v>
          </cell>
          <cell r="D6" t="str">
            <v>Craiter</v>
          </cell>
          <cell r="E6">
            <v>5</v>
          </cell>
          <cell r="F6">
            <v>0</v>
          </cell>
          <cell r="G6">
            <v>0</v>
          </cell>
        </row>
        <row r="7">
          <cell r="A7" t="str">
            <v>YE2401</v>
          </cell>
          <cell r="B7" t="str">
            <v>Aden</v>
          </cell>
          <cell r="C7" t="str">
            <v>YE24</v>
          </cell>
          <cell r="D7" t="str">
            <v>Dar Sad</v>
          </cell>
          <cell r="E7">
            <v>671</v>
          </cell>
          <cell r="F7">
            <v>239</v>
          </cell>
          <cell r="G7">
            <v>0.35618479880774961</v>
          </cell>
        </row>
        <row r="8">
          <cell r="A8" t="str">
            <v>YE2408</v>
          </cell>
          <cell r="B8" t="str">
            <v>Aden</v>
          </cell>
          <cell r="C8" t="str">
            <v>YE24</v>
          </cell>
          <cell r="D8" t="str">
            <v>Khur Maksar</v>
          </cell>
          <cell r="E8">
            <v>22</v>
          </cell>
          <cell r="F8">
            <v>22</v>
          </cell>
          <cell r="G8">
            <v>1</v>
          </cell>
        </row>
        <row r="9">
          <cell r="A9" t="str">
            <v>YE3006</v>
          </cell>
          <cell r="B9" t="str">
            <v>Al Dhale'e</v>
          </cell>
          <cell r="C9" t="str">
            <v>YE30</v>
          </cell>
          <cell r="D9" t="str">
            <v>Ad Dhale'e</v>
          </cell>
          <cell r="E9">
            <v>920</v>
          </cell>
          <cell r="F9">
            <v>581</v>
          </cell>
          <cell r="G9">
            <v>0.63152173913043474</v>
          </cell>
        </row>
        <row r="10">
          <cell r="A10" t="str">
            <v>YE3005</v>
          </cell>
          <cell r="B10" t="str">
            <v>Al Dhale'e</v>
          </cell>
          <cell r="C10" t="str">
            <v>YE30</v>
          </cell>
          <cell r="D10" t="str">
            <v>Al Hussein</v>
          </cell>
          <cell r="E10">
            <v>59</v>
          </cell>
          <cell r="F10">
            <v>0</v>
          </cell>
          <cell r="G10">
            <v>0</v>
          </cell>
        </row>
        <row r="11">
          <cell r="A11" t="str">
            <v>YE3003</v>
          </cell>
          <cell r="B11" t="str">
            <v>Al Dhale'e</v>
          </cell>
          <cell r="C11" t="str">
            <v>YE30</v>
          </cell>
          <cell r="D11" t="str">
            <v>Qa'atabah</v>
          </cell>
          <cell r="E11">
            <v>190</v>
          </cell>
          <cell r="F11">
            <v>161</v>
          </cell>
          <cell r="G11">
            <v>0.84736842105263155</v>
          </cell>
        </row>
        <row r="12">
          <cell r="A12" t="str">
            <v>YE2002</v>
          </cell>
          <cell r="B12" t="str">
            <v>Dhamar</v>
          </cell>
          <cell r="C12" t="str">
            <v>YE20</v>
          </cell>
          <cell r="D12" t="str">
            <v>Jahran</v>
          </cell>
          <cell r="E12">
            <v>205</v>
          </cell>
          <cell r="F12">
            <v>0</v>
          </cell>
          <cell r="G12">
            <v>0</v>
          </cell>
        </row>
        <row r="13">
          <cell r="A13" t="str">
            <v>YE1907</v>
          </cell>
          <cell r="B13" t="str">
            <v>Hadramaut</v>
          </cell>
          <cell r="C13" t="str">
            <v>YE19</v>
          </cell>
          <cell r="D13" t="str">
            <v>Al Qatn</v>
          </cell>
          <cell r="E13">
            <v>210</v>
          </cell>
          <cell r="F13">
            <v>0</v>
          </cell>
          <cell r="G13">
            <v>0</v>
          </cell>
        </row>
        <row r="14">
          <cell r="A14" t="str">
            <v>YE1921</v>
          </cell>
          <cell r="B14" t="str">
            <v>Hadramaut</v>
          </cell>
          <cell r="C14" t="str">
            <v>YE19</v>
          </cell>
          <cell r="D14" t="str">
            <v>Amd</v>
          </cell>
          <cell r="E14">
            <v>83</v>
          </cell>
          <cell r="F14">
            <v>0</v>
          </cell>
          <cell r="G14">
            <v>0</v>
          </cell>
        </row>
        <row r="15">
          <cell r="A15" t="str">
            <v>YE1912</v>
          </cell>
          <cell r="B15" t="str">
            <v>Hadramaut</v>
          </cell>
          <cell r="C15" t="str">
            <v>YE19</v>
          </cell>
          <cell r="D15" t="str">
            <v>As Sawm</v>
          </cell>
          <cell r="E15">
            <v>113</v>
          </cell>
          <cell r="F15">
            <v>39</v>
          </cell>
          <cell r="G15">
            <v>0.34513274336283184</v>
          </cell>
        </row>
        <row r="16">
          <cell r="A16" t="str">
            <v>YE1928</v>
          </cell>
          <cell r="B16" t="str">
            <v>Hadramaut</v>
          </cell>
          <cell r="C16" t="str">
            <v>YE19</v>
          </cell>
          <cell r="D16" t="str">
            <v>Huraidhah</v>
          </cell>
          <cell r="E16">
            <v>30</v>
          </cell>
          <cell r="F16">
            <v>0</v>
          </cell>
          <cell r="G16">
            <v>0</v>
          </cell>
        </row>
        <row r="17">
          <cell r="A17" t="str">
            <v>YE1909</v>
          </cell>
          <cell r="B17" t="str">
            <v>Hadramaut</v>
          </cell>
          <cell r="C17" t="str">
            <v>YE19</v>
          </cell>
          <cell r="D17" t="str">
            <v>Sah</v>
          </cell>
          <cell r="E17">
            <v>70</v>
          </cell>
          <cell r="F17">
            <v>0</v>
          </cell>
          <cell r="G17">
            <v>0</v>
          </cell>
        </row>
        <row r="18">
          <cell r="A18" t="str">
            <v>YE1908</v>
          </cell>
          <cell r="B18" t="str">
            <v>Hadramaut</v>
          </cell>
          <cell r="C18" t="str">
            <v>YE19</v>
          </cell>
          <cell r="D18" t="str">
            <v>Shibam</v>
          </cell>
          <cell r="E18">
            <v>35</v>
          </cell>
          <cell r="F18">
            <v>0</v>
          </cell>
          <cell r="G18">
            <v>0</v>
          </cell>
        </row>
        <row r="19">
          <cell r="A19" t="str">
            <v>YE1911</v>
          </cell>
          <cell r="B19" t="str">
            <v>Hadramaut</v>
          </cell>
          <cell r="C19" t="str">
            <v>YE19</v>
          </cell>
          <cell r="D19" t="str">
            <v>Tarim</v>
          </cell>
          <cell r="E19">
            <v>441</v>
          </cell>
          <cell r="F19">
            <v>0</v>
          </cell>
          <cell r="G19">
            <v>0</v>
          </cell>
        </row>
        <row r="20">
          <cell r="A20" t="str">
            <v>YE1704</v>
          </cell>
          <cell r="B20" t="str">
            <v>Hajjah</v>
          </cell>
          <cell r="C20" t="str">
            <v>YE17</v>
          </cell>
          <cell r="D20" t="str">
            <v>Abs</v>
          </cell>
          <cell r="E20">
            <v>18841</v>
          </cell>
          <cell r="F20">
            <v>17072</v>
          </cell>
          <cell r="G20">
            <v>0.90610901756806961</v>
          </cell>
        </row>
        <row r="21">
          <cell r="A21" t="str">
            <v>YE1712</v>
          </cell>
          <cell r="B21" t="str">
            <v>Hajjah</v>
          </cell>
          <cell r="C21" t="str">
            <v>YE17</v>
          </cell>
          <cell r="D21" t="str">
            <v>Aslem</v>
          </cell>
          <cell r="E21">
            <v>5712</v>
          </cell>
          <cell r="F21">
            <v>5548</v>
          </cell>
          <cell r="G21">
            <v>0.97128851540616246</v>
          </cell>
        </row>
        <row r="22">
          <cell r="A22" t="str">
            <v>YE1728</v>
          </cell>
          <cell r="B22" t="str">
            <v>Hajjah</v>
          </cell>
          <cell r="C22" t="str">
            <v>YE17</v>
          </cell>
          <cell r="D22" t="str">
            <v>Hajjah City</v>
          </cell>
          <cell r="E22">
            <v>38</v>
          </cell>
          <cell r="F22">
            <v>38</v>
          </cell>
          <cell r="G22">
            <v>1</v>
          </cell>
        </row>
        <row r="23">
          <cell r="A23" t="str">
            <v>YE1711</v>
          </cell>
          <cell r="B23" t="str">
            <v>Hajjah</v>
          </cell>
          <cell r="C23" t="str">
            <v>YE17</v>
          </cell>
          <cell r="D23" t="str">
            <v>Khayran Al Muharraq</v>
          </cell>
          <cell r="E23">
            <v>1627</v>
          </cell>
          <cell r="F23">
            <v>1627</v>
          </cell>
          <cell r="G23">
            <v>1</v>
          </cell>
        </row>
        <row r="24">
          <cell r="A24" t="str">
            <v>YE1706</v>
          </cell>
          <cell r="B24" t="str">
            <v>Hajjah</v>
          </cell>
          <cell r="C24" t="str">
            <v>YE17</v>
          </cell>
          <cell r="D24" t="str">
            <v>Mustaba</v>
          </cell>
          <cell r="E24">
            <v>7345</v>
          </cell>
          <cell r="F24">
            <v>7345</v>
          </cell>
          <cell r="G24">
            <v>1</v>
          </cell>
        </row>
        <row r="25">
          <cell r="A25" t="str">
            <v>YE1730</v>
          </cell>
          <cell r="B25" t="str">
            <v>Hajjah</v>
          </cell>
          <cell r="C25" t="str">
            <v>YE17</v>
          </cell>
          <cell r="D25" t="str">
            <v>Washhah</v>
          </cell>
          <cell r="E25">
            <v>7921</v>
          </cell>
          <cell r="F25">
            <v>1326</v>
          </cell>
          <cell r="G25">
            <v>0.16740310566847622</v>
          </cell>
        </row>
        <row r="26">
          <cell r="A26" t="str">
            <v>YE1119</v>
          </cell>
          <cell r="B26" t="str">
            <v>Ibb</v>
          </cell>
          <cell r="C26" t="str">
            <v>YE11</v>
          </cell>
          <cell r="D26" t="str">
            <v>Al Dhihar</v>
          </cell>
          <cell r="E26">
            <v>313</v>
          </cell>
          <cell r="F26">
            <v>137</v>
          </cell>
          <cell r="G26">
            <v>0.43769968051118213</v>
          </cell>
        </row>
        <row r="27">
          <cell r="A27" t="str">
            <v>YE1118</v>
          </cell>
          <cell r="B27" t="str">
            <v>Ibb</v>
          </cell>
          <cell r="C27" t="str">
            <v>YE11</v>
          </cell>
          <cell r="D27" t="str">
            <v>Al Mashannah</v>
          </cell>
          <cell r="E27">
            <v>96</v>
          </cell>
          <cell r="F27">
            <v>88</v>
          </cell>
          <cell r="G27">
            <v>0.91666666666666663</v>
          </cell>
        </row>
        <row r="28">
          <cell r="A28" t="str">
            <v>YE1111</v>
          </cell>
          <cell r="B28" t="str">
            <v>Ibb</v>
          </cell>
          <cell r="C28" t="str">
            <v>YE11</v>
          </cell>
          <cell r="D28" t="str">
            <v>Al Udayn</v>
          </cell>
          <cell r="E28">
            <v>123</v>
          </cell>
          <cell r="F28">
            <v>0</v>
          </cell>
          <cell r="G28">
            <v>0</v>
          </cell>
        </row>
        <row r="29">
          <cell r="A29" t="str">
            <v>YE1114</v>
          </cell>
          <cell r="B29" t="str">
            <v>Ibb</v>
          </cell>
          <cell r="C29" t="str">
            <v>YE11</v>
          </cell>
          <cell r="D29" t="str">
            <v>As Sabrah</v>
          </cell>
          <cell r="E29">
            <v>52</v>
          </cell>
          <cell r="F29">
            <v>52</v>
          </cell>
          <cell r="G29">
            <v>1</v>
          </cell>
        </row>
        <row r="30">
          <cell r="A30" t="str">
            <v>YE1116</v>
          </cell>
          <cell r="B30" t="str">
            <v>Ibb</v>
          </cell>
          <cell r="C30" t="str">
            <v>YE11</v>
          </cell>
          <cell r="D30" t="str">
            <v>Dhi As Sufal</v>
          </cell>
          <cell r="E30">
            <v>175</v>
          </cell>
          <cell r="F30">
            <v>40</v>
          </cell>
          <cell r="G30">
            <v>0.22857142857142856</v>
          </cell>
        </row>
        <row r="31">
          <cell r="A31" t="str">
            <v>YE1120</v>
          </cell>
          <cell r="B31" t="str">
            <v>Ibb</v>
          </cell>
          <cell r="C31" t="str">
            <v>YE11</v>
          </cell>
          <cell r="D31" t="str">
            <v>Ibb</v>
          </cell>
          <cell r="E31">
            <v>25</v>
          </cell>
          <cell r="F31">
            <v>0</v>
          </cell>
          <cell r="G31">
            <v>0</v>
          </cell>
        </row>
        <row r="32">
          <cell r="A32" t="str">
            <v>YE1112</v>
          </cell>
          <cell r="B32" t="str">
            <v>Ibb</v>
          </cell>
          <cell r="C32" t="str">
            <v>YE11</v>
          </cell>
          <cell r="D32" t="str">
            <v>Jiblah</v>
          </cell>
          <cell r="E32">
            <v>30</v>
          </cell>
          <cell r="F32">
            <v>0</v>
          </cell>
          <cell r="G32">
            <v>0</v>
          </cell>
        </row>
        <row r="33">
          <cell r="A33" t="str">
            <v>YE2514</v>
          </cell>
          <cell r="B33" t="str">
            <v>Lahj</v>
          </cell>
          <cell r="C33" t="str">
            <v>YE25</v>
          </cell>
          <cell r="D33" t="str">
            <v>Al  Hawtah</v>
          </cell>
          <cell r="E33">
            <v>471</v>
          </cell>
          <cell r="F33">
            <v>14</v>
          </cell>
          <cell r="G33">
            <v>2.9723991507430998E-2</v>
          </cell>
        </row>
        <row r="34">
          <cell r="A34" t="str">
            <v>YE2513</v>
          </cell>
          <cell r="B34" t="str">
            <v>Lahj</v>
          </cell>
          <cell r="C34" t="str">
            <v>YE25</v>
          </cell>
          <cell r="D34" t="str">
            <v>Al Madaribah Wa Al Arah</v>
          </cell>
          <cell r="E34">
            <v>129</v>
          </cell>
          <cell r="F34">
            <v>107</v>
          </cell>
          <cell r="G34">
            <v>0.8294573643410853</v>
          </cell>
        </row>
        <row r="35">
          <cell r="A35" t="str">
            <v>YE2508</v>
          </cell>
          <cell r="B35" t="str">
            <v>Lahj</v>
          </cell>
          <cell r="C35" t="str">
            <v>YE25</v>
          </cell>
          <cell r="D35" t="str">
            <v>Al Milah</v>
          </cell>
          <cell r="E35">
            <v>43</v>
          </cell>
          <cell r="F35">
            <v>5</v>
          </cell>
          <cell r="G35">
            <v>0.11627906976744186</v>
          </cell>
        </row>
        <row r="36">
          <cell r="A36" t="str">
            <v>YE2510</v>
          </cell>
          <cell r="B36" t="str">
            <v>Lahj</v>
          </cell>
          <cell r="C36" t="str">
            <v>YE25</v>
          </cell>
          <cell r="D36" t="str">
            <v>Al Qabbaytah</v>
          </cell>
          <cell r="E36">
            <v>180</v>
          </cell>
          <cell r="F36">
            <v>0</v>
          </cell>
          <cell r="G36">
            <v>0</v>
          </cell>
        </row>
        <row r="37">
          <cell r="A37" t="str">
            <v>YE2507</v>
          </cell>
          <cell r="B37" t="str">
            <v>Lahj</v>
          </cell>
          <cell r="C37" t="str">
            <v>YE25</v>
          </cell>
          <cell r="D37" t="str">
            <v>Radfan</v>
          </cell>
          <cell r="E37">
            <v>206</v>
          </cell>
          <cell r="F37">
            <v>75</v>
          </cell>
          <cell r="G37">
            <v>0.36407766990291263</v>
          </cell>
        </row>
        <row r="38">
          <cell r="A38" t="str">
            <v>YE2515</v>
          </cell>
          <cell r="B38" t="str">
            <v>Lahj</v>
          </cell>
          <cell r="C38" t="str">
            <v>YE25</v>
          </cell>
          <cell r="D38" t="str">
            <v>Tuban</v>
          </cell>
          <cell r="E38">
            <v>3584</v>
          </cell>
          <cell r="F38">
            <v>1507</v>
          </cell>
          <cell r="G38">
            <v>0.4204799107142857</v>
          </cell>
        </row>
        <row r="39">
          <cell r="A39" t="str">
            <v>YE2511</v>
          </cell>
          <cell r="B39" t="str">
            <v>Lahj</v>
          </cell>
          <cell r="C39" t="str">
            <v>YE25</v>
          </cell>
          <cell r="D39" t="str">
            <v>Tur Al Bahah</v>
          </cell>
          <cell r="E39">
            <v>49</v>
          </cell>
          <cell r="F39">
            <v>49</v>
          </cell>
          <cell r="G39">
            <v>1</v>
          </cell>
        </row>
        <row r="40">
          <cell r="A40" t="str">
            <v>YE2601</v>
          </cell>
          <cell r="B40" t="str">
            <v>Marib</v>
          </cell>
          <cell r="C40" t="str">
            <v>YE26</v>
          </cell>
          <cell r="D40" t="str">
            <v>Majzar</v>
          </cell>
          <cell r="E40">
            <v>1465</v>
          </cell>
          <cell r="F40">
            <v>1305</v>
          </cell>
          <cell r="G40">
            <v>0.89078498293515362</v>
          </cell>
        </row>
        <row r="41">
          <cell r="A41" t="str">
            <v>YE2613</v>
          </cell>
          <cell r="B41" t="str">
            <v>Marib</v>
          </cell>
          <cell r="C41" t="str">
            <v>YE26</v>
          </cell>
          <cell r="D41" t="str">
            <v>Marib</v>
          </cell>
          <cell r="E41">
            <v>2450</v>
          </cell>
          <cell r="F41">
            <v>2300</v>
          </cell>
          <cell r="G41">
            <v>0.93877551020408168</v>
          </cell>
        </row>
        <row r="42">
          <cell r="A42" t="str">
            <v>YE2612</v>
          </cell>
          <cell r="B42" t="str">
            <v>Marib</v>
          </cell>
          <cell r="C42" t="str">
            <v>YE26</v>
          </cell>
          <cell r="D42" t="str">
            <v>Marib City</v>
          </cell>
          <cell r="E42">
            <v>12768</v>
          </cell>
          <cell r="F42">
            <v>11375</v>
          </cell>
          <cell r="G42">
            <v>0.89089912280701755</v>
          </cell>
        </row>
        <row r="43">
          <cell r="A43" t="str">
            <v>YE2603</v>
          </cell>
          <cell r="B43" t="str">
            <v>Marib</v>
          </cell>
          <cell r="C43" t="str">
            <v>YE26</v>
          </cell>
          <cell r="D43" t="str">
            <v>Medghal</v>
          </cell>
          <cell r="E43">
            <v>717</v>
          </cell>
          <cell r="F43">
            <v>305</v>
          </cell>
          <cell r="G43">
            <v>0.42538354253835425</v>
          </cell>
        </row>
        <row r="44">
          <cell r="A44" t="str">
            <v>YE2602</v>
          </cell>
          <cell r="B44" t="str">
            <v>Marib</v>
          </cell>
          <cell r="C44" t="str">
            <v>YE26</v>
          </cell>
          <cell r="D44" t="str">
            <v>Raghwan</v>
          </cell>
          <cell r="E44">
            <v>83</v>
          </cell>
          <cell r="F44">
            <v>35</v>
          </cell>
          <cell r="G44">
            <v>0.42168674698795183</v>
          </cell>
        </row>
        <row r="45">
          <cell r="A45" t="str">
            <v>YE2608</v>
          </cell>
          <cell r="B45" t="str">
            <v>Marib</v>
          </cell>
          <cell r="C45" t="str">
            <v>YE26</v>
          </cell>
          <cell r="D45" t="str">
            <v>Rahabah</v>
          </cell>
          <cell r="E45">
            <v>110</v>
          </cell>
          <cell r="F45">
            <v>110</v>
          </cell>
          <cell r="G45">
            <v>1</v>
          </cell>
        </row>
        <row r="46">
          <cell r="A46" t="str">
            <v>YE2606</v>
          </cell>
          <cell r="B46" t="str">
            <v>Marib</v>
          </cell>
          <cell r="C46" t="str">
            <v>YE26</v>
          </cell>
          <cell r="D46" t="str">
            <v>Sirwah</v>
          </cell>
          <cell r="E46">
            <v>2327</v>
          </cell>
          <cell r="F46">
            <v>2042</v>
          </cell>
          <cell r="G46">
            <v>0.87752470992694453</v>
          </cell>
        </row>
        <row r="47">
          <cell r="A47" t="str">
            <v>YE2301</v>
          </cell>
          <cell r="B47" t="str">
            <v>Sana'a</v>
          </cell>
          <cell r="C47" t="str">
            <v>YE23</v>
          </cell>
          <cell r="D47" t="str">
            <v>Hamdan</v>
          </cell>
          <cell r="E47">
            <v>203</v>
          </cell>
          <cell r="F47">
            <v>203</v>
          </cell>
          <cell r="G47">
            <v>1</v>
          </cell>
        </row>
        <row r="48">
          <cell r="A48" t="str">
            <v>YE1521</v>
          </cell>
          <cell r="B48" t="str">
            <v>Taizz</v>
          </cell>
          <cell r="C48" t="str">
            <v>YE15</v>
          </cell>
          <cell r="D48" t="str">
            <v>Al Ma'afer</v>
          </cell>
          <cell r="E48">
            <v>844</v>
          </cell>
          <cell r="F48">
            <v>844</v>
          </cell>
          <cell r="G48">
            <v>1</v>
          </cell>
        </row>
        <row r="49">
          <cell r="A49" t="str">
            <v>YE1522</v>
          </cell>
          <cell r="B49" t="str">
            <v>Taizz</v>
          </cell>
          <cell r="C49" t="str">
            <v>YE15</v>
          </cell>
          <cell r="D49" t="str">
            <v>Al Mawasit</v>
          </cell>
          <cell r="E49">
            <v>18</v>
          </cell>
          <cell r="F49">
            <v>0</v>
          </cell>
          <cell r="G49">
            <v>0</v>
          </cell>
        </row>
        <row r="50">
          <cell r="A50" t="str">
            <v>YE1511</v>
          </cell>
          <cell r="B50" t="str">
            <v>Taizz</v>
          </cell>
          <cell r="C50" t="str">
            <v>YE15</v>
          </cell>
          <cell r="D50" t="str">
            <v>Al Misrakh</v>
          </cell>
          <cell r="E50">
            <v>18</v>
          </cell>
          <cell r="F50">
            <v>10</v>
          </cell>
          <cell r="G50">
            <v>0.55555555555555558</v>
          </cell>
        </row>
        <row r="51">
          <cell r="A51" t="str">
            <v>YE1517</v>
          </cell>
          <cell r="B51" t="str">
            <v>Taizz</v>
          </cell>
          <cell r="C51" t="str">
            <v>YE15</v>
          </cell>
          <cell r="D51" t="str">
            <v>Al Mudhaffar</v>
          </cell>
          <cell r="E51">
            <v>302</v>
          </cell>
          <cell r="F51">
            <v>0</v>
          </cell>
          <cell r="G51">
            <v>0</v>
          </cell>
        </row>
        <row r="52">
          <cell r="A52" t="str">
            <v>YE1518</v>
          </cell>
          <cell r="B52" t="str">
            <v>Taizz</v>
          </cell>
          <cell r="C52" t="str">
            <v>YE15</v>
          </cell>
          <cell r="D52" t="str">
            <v>Al Qahirah</v>
          </cell>
          <cell r="E52">
            <v>137</v>
          </cell>
          <cell r="F52">
            <v>108</v>
          </cell>
          <cell r="G52">
            <v>0.78832116788321172</v>
          </cell>
        </row>
        <row r="53">
          <cell r="A53" t="str">
            <v>YE1514</v>
          </cell>
          <cell r="B53" t="str">
            <v>Taizz</v>
          </cell>
          <cell r="C53" t="str">
            <v>YE15</v>
          </cell>
          <cell r="D53" t="str">
            <v>Ash Shamayatayn</v>
          </cell>
          <cell r="E53">
            <v>486</v>
          </cell>
          <cell r="F53">
            <v>321</v>
          </cell>
          <cell r="G53">
            <v>0.66049382716049387</v>
          </cell>
        </row>
        <row r="54">
          <cell r="A54" t="str">
            <v>YE1520</v>
          </cell>
          <cell r="B54" t="str">
            <v>Taizz</v>
          </cell>
          <cell r="C54" t="str">
            <v>YE15</v>
          </cell>
          <cell r="D54" t="str">
            <v>At Ta'iziyah</v>
          </cell>
          <cell r="E54">
            <v>657</v>
          </cell>
          <cell r="F54">
            <v>607</v>
          </cell>
          <cell r="G54">
            <v>0.923896499238965</v>
          </cell>
        </row>
        <row r="55">
          <cell r="A55" t="str">
            <v>YE1512</v>
          </cell>
          <cell r="B55" t="str">
            <v>Taizz</v>
          </cell>
          <cell r="C55" t="str">
            <v>YE15</v>
          </cell>
          <cell r="D55" t="str">
            <v>Dimnat Khadir</v>
          </cell>
          <cell r="E55">
            <v>154</v>
          </cell>
          <cell r="F55">
            <v>144</v>
          </cell>
          <cell r="G55">
            <v>0.93506493506493504</v>
          </cell>
        </row>
        <row r="56">
          <cell r="A56" t="str">
            <v>YE1507</v>
          </cell>
          <cell r="B56" t="str">
            <v>Taizz</v>
          </cell>
          <cell r="C56" t="str">
            <v>YE15</v>
          </cell>
          <cell r="D56" t="str">
            <v>Mawza</v>
          </cell>
          <cell r="E56">
            <v>552</v>
          </cell>
          <cell r="F56">
            <v>552</v>
          </cell>
          <cell r="G56">
            <v>1</v>
          </cell>
        </row>
        <row r="57">
          <cell r="A57" t="str">
            <v>YE1510</v>
          </cell>
          <cell r="B57" t="str">
            <v>Taizz</v>
          </cell>
          <cell r="C57" t="str">
            <v>YE15</v>
          </cell>
          <cell r="D57" t="str">
            <v>Sabir Al Mawadim</v>
          </cell>
          <cell r="E57">
            <v>28</v>
          </cell>
          <cell r="F57">
            <v>0</v>
          </cell>
          <cell r="G57">
            <v>0</v>
          </cell>
        </row>
        <row r="58">
          <cell r="A58" t="str">
            <v>YE1519</v>
          </cell>
          <cell r="B58" t="str">
            <v>Taizz</v>
          </cell>
          <cell r="C58" t="str">
            <v>YE15</v>
          </cell>
          <cell r="D58" t="str">
            <v>Salh</v>
          </cell>
          <cell r="E58">
            <v>412</v>
          </cell>
          <cell r="F58">
            <v>0</v>
          </cell>
          <cell r="G58">
            <v>0</v>
          </cell>
        </row>
        <row r="59">
          <cell r="A59" t="str">
            <v>YE1503</v>
          </cell>
          <cell r="B59" t="str">
            <v>Taizz</v>
          </cell>
          <cell r="C59" t="str">
            <v>YE15</v>
          </cell>
          <cell r="D59" t="str">
            <v>Shara'b Ar Rawnah</v>
          </cell>
          <cell r="E59">
            <v>30</v>
          </cell>
          <cell r="F59">
            <v>0</v>
          </cell>
          <cell r="G59">
            <v>0</v>
          </cell>
        </row>
        <row r="60">
          <cell r="A60" t="str">
            <v>YE1502</v>
          </cell>
          <cell r="B60" t="str">
            <v>Taizz</v>
          </cell>
          <cell r="C60" t="str">
            <v>YE15</v>
          </cell>
          <cell r="D60" t="str">
            <v>Shara'b As Salam</v>
          </cell>
          <cell r="E60">
            <v>13</v>
          </cell>
          <cell r="F60">
            <v>13</v>
          </cell>
          <cell r="G60">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esign2"/>
      <sheetName val="OD-ID"/>
      <sheetName val="designª"/>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refreshError="1"/>
      <sheetData sheetId="5"/>
      <sheetData sheetId="6"/>
      <sheetData sheetId="7"/>
      <sheetData sheetId="8"/>
      <sheetData sheetId="9" refreshError="1"/>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U"/>
      <sheetName val="Personal House Kit BoQ"/>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9">
  <rv s="0">
    <v>0</v>
    <v>5</v>
  </rv>
  <rv s="1">
    <v>1</v>
    <v>5</v>
    <v>1 in. x 3 in. x 8 ft. Premium Kiln-Dried Square Edge Whitewood Common Board  914649 - The Home Depot</v>
  </rv>
  <rv s="0">
    <v>2</v>
    <v>5</v>
  </rv>
  <rv s="0">
    <v>3</v>
    <v>5</v>
  </rv>
  <rv s="0">
    <v>4</v>
    <v>5</v>
  </rv>
  <rv s="1">
    <v>5</v>
    <v>5</v>
    <v>China Polish nails smooth shank iron common nails factory and manufacturers  | Goldensun</v>
  </rv>
  <rv s="0">
    <v>6</v>
    <v>5</v>
  </rv>
  <rv s="1">
    <v>7</v>
    <v>5</v>
    <v>Blue Nylon Rope | Essex General Solutions | Quality Goods</v>
  </rv>
  <rv s="1">
    <v>8</v>
    <v>5</v>
    <v>Up To 8 Inch Nylon Black Cable Ties, Packaging Size: 100 Pices at Rs  15/packet in Patna</v>
  </rv>
  <rv s="0">
    <v>9</v>
    <v>5</v>
  </rv>
  <rv s="1">
    <v>10</v>
    <v>5</v>
    <v>Steel, Textured Grip, Curved Claw Hammer - 6R253|51-713 - Grainger</v>
  </rv>
  <rv s="1">
    <v>11</v>
    <v>5</v>
    <v>Amazon.com : icross-ep Garden Pick Mattock Hoe, Pickaxe Heavy Duty Pick Axe  Hand Tool for Transplanting Digging Planting Loosening Soil Camping or  Prospecting (42cm*21cm*3.5cm) : Patio, Lawn &amp; Garden</v>
  </rv>
  <rv s="0">
    <v>12</v>
    <v>5</v>
  </rv>
  <rv s="1">
    <v>13</v>
    <v>5</v>
    <v>Astorn Metric Tape Measure 16ft/5M Retractable - Clear, Easy to Read  Measuring Tape for Adults &amp; Kids - Cinta Metrica Profesional Measurement  Tape for Contractors &amp; DIY : Amazon.sg: DIY &amp; Tools</v>
  </rv>
  <rv s="0">
    <v>14</v>
    <v>5</v>
  </rv>
  <rv s="0">
    <v>15</v>
    <v>5</v>
  </rv>
  <rv s="0">
    <v>16</v>
    <v>5</v>
  </rv>
  <rv s="0">
    <v>17</v>
    <v>5</v>
  </rv>
  <rv s="0">
    <v>18</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0A3E-6ACE-455D-A7E5-F55F92096005}">
  <sheetPr>
    <pageSetUpPr fitToPage="1"/>
  </sheetPr>
  <dimension ref="A1:X29"/>
  <sheetViews>
    <sheetView tabSelected="1" topLeftCell="A16" zoomScaleNormal="100" zoomScaleSheetLayoutView="130" workbookViewId="0">
      <selection activeCell="D5" sqref="D5"/>
    </sheetView>
  </sheetViews>
  <sheetFormatPr defaultRowHeight="13" x14ac:dyDescent="0.3"/>
  <cols>
    <col min="1" max="2" width="4.90625" style="8" customWidth="1"/>
    <col min="3" max="4" width="50.6328125" style="6" customWidth="1"/>
    <col min="5" max="5" width="6.1796875" style="7" customWidth="1"/>
    <col min="6" max="6" width="14.54296875" style="6" customWidth="1"/>
    <col min="7" max="7" width="11.1796875" style="6" bestFit="1" customWidth="1"/>
    <col min="8" max="8" width="5.08984375" style="6" bestFit="1" customWidth="1"/>
    <col min="9" max="9" width="7.6328125" style="6" bestFit="1" customWidth="1"/>
    <col min="10" max="10" width="14.54296875" style="6" customWidth="1"/>
    <col min="11" max="11" width="5.08984375" style="6" bestFit="1" customWidth="1"/>
    <col min="12" max="12" width="14.54296875" style="6" customWidth="1"/>
    <col min="13" max="15" width="14.54296875" style="6" hidden="1" customWidth="1"/>
    <col min="16" max="16" width="36.54296875" style="6" customWidth="1"/>
    <col min="17" max="22" width="8.90625" style="6"/>
    <col min="23" max="23" width="38.08984375" style="6" customWidth="1"/>
    <col min="24" max="254" width="8.90625" style="6"/>
    <col min="255" max="255" width="4.90625" style="6" customWidth="1"/>
    <col min="256" max="256" width="30.08984375" style="6" customWidth="1"/>
    <col min="257" max="258" width="8.90625" style="6" customWidth="1"/>
    <col min="259" max="259" width="11.08984375" style="6" customWidth="1"/>
    <col min="260" max="260" width="13" style="6" customWidth="1"/>
    <col min="261" max="263" width="8.90625" style="6"/>
    <col min="264" max="264" width="10.36328125" style="6" bestFit="1" customWidth="1"/>
    <col min="265" max="267" width="8.90625" style="6"/>
    <col min="268" max="268" width="10.36328125" style="6" bestFit="1" customWidth="1"/>
    <col min="269" max="510" width="8.90625" style="6"/>
    <col min="511" max="511" width="4.90625" style="6" customWidth="1"/>
    <col min="512" max="512" width="30.08984375" style="6" customWidth="1"/>
    <col min="513" max="514" width="8.90625" style="6" customWidth="1"/>
    <col min="515" max="515" width="11.08984375" style="6" customWidth="1"/>
    <col min="516" max="516" width="13" style="6" customWidth="1"/>
    <col min="517" max="519" width="8.90625" style="6"/>
    <col min="520" max="520" width="10.36328125" style="6" bestFit="1" customWidth="1"/>
    <col min="521" max="523" width="8.90625" style="6"/>
    <col min="524" max="524" width="10.36328125" style="6" bestFit="1" customWidth="1"/>
    <col min="525" max="766" width="8.90625" style="6"/>
    <col min="767" max="767" width="4.90625" style="6" customWidth="1"/>
    <col min="768" max="768" width="30.08984375" style="6" customWidth="1"/>
    <col min="769" max="770" width="8.90625" style="6" customWidth="1"/>
    <col min="771" max="771" width="11.08984375" style="6" customWidth="1"/>
    <col min="772" max="772" width="13" style="6" customWidth="1"/>
    <col min="773" max="775" width="8.90625" style="6"/>
    <col min="776" max="776" width="10.36328125" style="6" bestFit="1" customWidth="1"/>
    <col min="777" max="779" width="8.90625" style="6"/>
    <col min="780" max="780" width="10.36328125" style="6" bestFit="1" customWidth="1"/>
    <col min="781" max="1022" width="8.90625" style="6"/>
    <col min="1023" max="1023" width="4.90625" style="6" customWidth="1"/>
    <col min="1024" max="1024" width="30.08984375" style="6" customWidth="1"/>
    <col min="1025" max="1026" width="8.90625" style="6" customWidth="1"/>
    <col min="1027" max="1027" width="11.08984375" style="6" customWidth="1"/>
    <col min="1028" max="1028" width="13" style="6" customWidth="1"/>
    <col min="1029" max="1031" width="8.90625" style="6"/>
    <col min="1032" max="1032" width="10.36328125" style="6" bestFit="1" customWidth="1"/>
    <col min="1033" max="1035" width="8.90625" style="6"/>
    <col min="1036" max="1036" width="10.36328125" style="6" bestFit="1" customWidth="1"/>
    <col min="1037" max="1278" width="8.90625" style="6"/>
    <col min="1279" max="1279" width="4.90625" style="6" customWidth="1"/>
    <col min="1280" max="1280" width="30.08984375" style="6" customWidth="1"/>
    <col min="1281" max="1282" width="8.90625" style="6" customWidth="1"/>
    <col min="1283" max="1283" width="11.08984375" style="6" customWidth="1"/>
    <col min="1284" max="1284" width="13" style="6" customWidth="1"/>
    <col min="1285" max="1287" width="8.90625" style="6"/>
    <col min="1288" max="1288" width="10.36328125" style="6" bestFit="1" customWidth="1"/>
    <col min="1289" max="1291" width="8.90625" style="6"/>
    <col min="1292" max="1292" width="10.36328125" style="6" bestFit="1" customWidth="1"/>
    <col min="1293" max="1534" width="8.90625" style="6"/>
    <col min="1535" max="1535" width="4.90625" style="6" customWidth="1"/>
    <col min="1536" max="1536" width="30.08984375" style="6" customWidth="1"/>
    <col min="1537" max="1538" width="8.90625" style="6" customWidth="1"/>
    <col min="1539" max="1539" width="11.08984375" style="6" customWidth="1"/>
    <col min="1540" max="1540" width="13" style="6" customWidth="1"/>
    <col min="1541" max="1543" width="8.90625" style="6"/>
    <col min="1544" max="1544" width="10.36328125" style="6" bestFit="1" customWidth="1"/>
    <col min="1545" max="1547" width="8.90625" style="6"/>
    <col min="1548" max="1548" width="10.36328125" style="6" bestFit="1" customWidth="1"/>
    <col min="1549" max="1790" width="8.90625" style="6"/>
    <col min="1791" max="1791" width="4.90625" style="6" customWidth="1"/>
    <col min="1792" max="1792" width="30.08984375" style="6" customWidth="1"/>
    <col min="1793" max="1794" width="8.90625" style="6" customWidth="1"/>
    <col min="1795" max="1795" width="11.08984375" style="6" customWidth="1"/>
    <col min="1796" max="1796" width="13" style="6" customWidth="1"/>
    <col min="1797" max="1799" width="8.90625" style="6"/>
    <col min="1800" max="1800" width="10.36328125" style="6" bestFit="1" customWidth="1"/>
    <col min="1801" max="1803" width="8.90625" style="6"/>
    <col min="1804" max="1804" width="10.36328125" style="6" bestFit="1" customWidth="1"/>
    <col min="1805" max="2046" width="8.90625" style="6"/>
    <col min="2047" max="2047" width="4.90625" style="6" customWidth="1"/>
    <col min="2048" max="2048" width="30.08984375" style="6" customWidth="1"/>
    <col min="2049" max="2050" width="8.90625" style="6" customWidth="1"/>
    <col min="2051" max="2051" width="11.08984375" style="6" customWidth="1"/>
    <col min="2052" max="2052" width="13" style="6" customWidth="1"/>
    <col min="2053" max="2055" width="8.90625" style="6"/>
    <col min="2056" max="2056" width="10.36328125" style="6" bestFit="1" customWidth="1"/>
    <col min="2057" max="2059" width="8.90625" style="6"/>
    <col min="2060" max="2060" width="10.36328125" style="6" bestFit="1" customWidth="1"/>
    <col min="2061" max="2302" width="8.90625" style="6"/>
    <col min="2303" max="2303" width="4.90625" style="6" customWidth="1"/>
    <col min="2304" max="2304" width="30.08984375" style="6" customWidth="1"/>
    <col min="2305" max="2306" width="8.90625" style="6" customWidth="1"/>
    <col min="2307" max="2307" width="11.08984375" style="6" customWidth="1"/>
    <col min="2308" max="2308" width="13" style="6" customWidth="1"/>
    <col min="2309" max="2311" width="8.90625" style="6"/>
    <col min="2312" max="2312" width="10.36328125" style="6" bestFit="1" customWidth="1"/>
    <col min="2313" max="2315" width="8.90625" style="6"/>
    <col min="2316" max="2316" width="10.36328125" style="6" bestFit="1" customWidth="1"/>
    <col min="2317" max="2558" width="8.90625" style="6"/>
    <col min="2559" max="2559" width="4.90625" style="6" customWidth="1"/>
    <col min="2560" max="2560" width="30.08984375" style="6" customWidth="1"/>
    <col min="2561" max="2562" width="8.90625" style="6" customWidth="1"/>
    <col min="2563" max="2563" width="11.08984375" style="6" customWidth="1"/>
    <col min="2564" max="2564" width="13" style="6" customWidth="1"/>
    <col min="2565" max="2567" width="8.90625" style="6"/>
    <col min="2568" max="2568" width="10.36328125" style="6" bestFit="1" customWidth="1"/>
    <col min="2569" max="2571" width="8.90625" style="6"/>
    <col min="2572" max="2572" width="10.36328125" style="6" bestFit="1" customWidth="1"/>
    <col min="2573" max="2814" width="8.90625" style="6"/>
    <col min="2815" max="2815" width="4.90625" style="6" customWidth="1"/>
    <col min="2816" max="2816" width="30.08984375" style="6" customWidth="1"/>
    <col min="2817" max="2818" width="8.90625" style="6" customWidth="1"/>
    <col min="2819" max="2819" width="11.08984375" style="6" customWidth="1"/>
    <col min="2820" max="2820" width="13" style="6" customWidth="1"/>
    <col min="2821" max="2823" width="8.90625" style="6"/>
    <col min="2824" max="2824" width="10.36328125" style="6" bestFit="1" customWidth="1"/>
    <col min="2825" max="2827" width="8.90625" style="6"/>
    <col min="2828" max="2828" width="10.36328125" style="6" bestFit="1" customWidth="1"/>
    <col min="2829" max="3070" width="8.90625" style="6"/>
    <col min="3071" max="3071" width="4.90625" style="6" customWidth="1"/>
    <col min="3072" max="3072" width="30.08984375" style="6" customWidth="1"/>
    <col min="3073" max="3074" width="8.90625" style="6" customWidth="1"/>
    <col min="3075" max="3075" width="11.08984375" style="6" customWidth="1"/>
    <col min="3076" max="3076" width="13" style="6" customWidth="1"/>
    <col min="3077" max="3079" width="8.90625" style="6"/>
    <col min="3080" max="3080" width="10.36328125" style="6" bestFit="1" customWidth="1"/>
    <col min="3081" max="3083" width="8.90625" style="6"/>
    <col min="3084" max="3084" width="10.36328125" style="6" bestFit="1" customWidth="1"/>
    <col min="3085" max="3326" width="8.90625" style="6"/>
    <col min="3327" max="3327" width="4.90625" style="6" customWidth="1"/>
    <col min="3328" max="3328" width="30.08984375" style="6" customWidth="1"/>
    <col min="3329" max="3330" width="8.90625" style="6" customWidth="1"/>
    <col min="3331" max="3331" width="11.08984375" style="6" customWidth="1"/>
    <col min="3332" max="3332" width="13" style="6" customWidth="1"/>
    <col min="3333" max="3335" width="8.90625" style="6"/>
    <col min="3336" max="3336" width="10.36328125" style="6" bestFit="1" customWidth="1"/>
    <col min="3337" max="3339" width="8.90625" style="6"/>
    <col min="3340" max="3340" width="10.36328125" style="6" bestFit="1" customWidth="1"/>
    <col min="3341" max="3582" width="8.90625" style="6"/>
    <col min="3583" max="3583" width="4.90625" style="6" customWidth="1"/>
    <col min="3584" max="3584" width="30.08984375" style="6" customWidth="1"/>
    <col min="3585" max="3586" width="8.90625" style="6" customWidth="1"/>
    <col min="3587" max="3587" width="11.08984375" style="6" customWidth="1"/>
    <col min="3588" max="3588" width="13" style="6" customWidth="1"/>
    <col min="3589" max="3591" width="8.90625" style="6"/>
    <col min="3592" max="3592" width="10.36328125" style="6" bestFit="1" customWidth="1"/>
    <col min="3593" max="3595" width="8.90625" style="6"/>
    <col min="3596" max="3596" width="10.36328125" style="6" bestFit="1" customWidth="1"/>
    <col min="3597" max="3838" width="8.90625" style="6"/>
    <col min="3839" max="3839" width="4.90625" style="6" customWidth="1"/>
    <col min="3840" max="3840" width="30.08984375" style="6" customWidth="1"/>
    <col min="3841" max="3842" width="8.90625" style="6" customWidth="1"/>
    <col min="3843" max="3843" width="11.08984375" style="6" customWidth="1"/>
    <col min="3844" max="3844" width="13" style="6" customWidth="1"/>
    <col min="3845" max="3847" width="8.90625" style="6"/>
    <col min="3848" max="3848" width="10.36328125" style="6" bestFit="1" customWidth="1"/>
    <col min="3849" max="3851" width="8.90625" style="6"/>
    <col min="3852" max="3852" width="10.36328125" style="6" bestFit="1" customWidth="1"/>
    <col min="3853" max="4094" width="8.90625" style="6"/>
    <col min="4095" max="4095" width="4.90625" style="6" customWidth="1"/>
    <col min="4096" max="4096" width="30.08984375" style="6" customWidth="1"/>
    <col min="4097" max="4098" width="8.90625" style="6" customWidth="1"/>
    <col min="4099" max="4099" width="11.08984375" style="6" customWidth="1"/>
    <col min="4100" max="4100" width="13" style="6" customWidth="1"/>
    <col min="4101" max="4103" width="8.90625" style="6"/>
    <col min="4104" max="4104" width="10.36328125" style="6" bestFit="1" customWidth="1"/>
    <col min="4105" max="4107" width="8.90625" style="6"/>
    <col min="4108" max="4108" width="10.36328125" style="6" bestFit="1" customWidth="1"/>
    <col min="4109" max="4350" width="8.90625" style="6"/>
    <col min="4351" max="4351" width="4.90625" style="6" customWidth="1"/>
    <col min="4352" max="4352" width="30.08984375" style="6" customWidth="1"/>
    <col min="4353" max="4354" width="8.90625" style="6" customWidth="1"/>
    <col min="4355" max="4355" width="11.08984375" style="6" customWidth="1"/>
    <col min="4356" max="4356" width="13" style="6" customWidth="1"/>
    <col min="4357" max="4359" width="8.90625" style="6"/>
    <col min="4360" max="4360" width="10.36328125" style="6" bestFit="1" customWidth="1"/>
    <col min="4361" max="4363" width="8.90625" style="6"/>
    <col min="4364" max="4364" width="10.36328125" style="6" bestFit="1" customWidth="1"/>
    <col min="4365" max="4606" width="8.90625" style="6"/>
    <col min="4607" max="4607" width="4.90625" style="6" customWidth="1"/>
    <col min="4608" max="4608" width="30.08984375" style="6" customWidth="1"/>
    <col min="4609" max="4610" width="8.90625" style="6" customWidth="1"/>
    <col min="4611" max="4611" width="11.08984375" style="6" customWidth="1"/>
    <col min="4612" max="4612" width="13" style="6" customWidth="1"/>
    <col min="4613" max="4615" width="8.90625" style="6"/>
    <col min="4616" max="4616" width="10.36328125" style="6" bestFit="1" customWidth="1"/>
    <col min="4617" max="4619" width="8.90625" style="6"/>
    <col min="4620" max="4620" width="10.36328125" style="6" bestFit="1" customWidth="1"/>
    <col min="4621" max="4862" width="8.90625" style="6"/>
    <col min="4863" max="4863" width="4.90625" style="6" customWidth="1"/>
    <col min="4864" max="4864" width="30.08984375" style="6" customWidth="1"/>
    <col min="4865" max="4866" width="8.90625" style="6" customWidth="1"/>
    <col min="4867" max="4867" width="11.08984375" style="6" customWidth="1"/>
    <col min="4868" max="4868" width="13" style="6" customWidth="1"/>
    <col min="4869" max="4871" width="8.90625" style="6"/>
    <col min="4872" max="4872" width="10.36328125" style="6" bestFit="1" customWidth="1"/>
    <col min="4873" max="4875" width="8.90625" style="6"/>
    <col min="4876" max="4876" width="10.36328125" style="6" bestFit="1" customWidth="1"/>
    <col min="4877" max="5118" width="8.90625" style="6"/>
    <col min="5119" max="5119" width="4.90625" style="6" customWidth="1"/>
    <col min="5120" max="5120" width="30.08984375" style="6" customWidth="1"/>
    <col min="5121" max="5122" width="8.90625" style="6" customWidth="1"/>
    <col min="5123" max="5123" width="11.08984375" style="6" customWidth="1"/>
    <col min="5124" max="5124" width="13" style="6" customWidth="1"/>
    <col min="5125" max="5127" width="8.90625" style="6"/>
    <col min="5128" max="5128" width="10.36328125" style="6" bestFit="1" customWidth="1"/>
    <col min="5129" max="5131" width="8.90625" style="6"/>
    <col min="5132" max="5132" width="10.36328125" style="6" bestFit="1" customWidth="1"/>
    <col min="5133" max="5374" width="8.90625" style="6"/>
    <col min="5375" max="5375" width="4.90625" style="6" customWidth="1"/>
    <col min="5376" max="5376" width="30.08984375" style="6" customWidth="1"/>
    <col min="5377" max="5378" width="8.90625" style="6" customWidth="1"/>
    <col min="5379" max="5379" width="11.08984375" style="6" customWidth="1"/>
    <col min="5380" max="5380" width="13" style="6" customWidth="1"/>
    <col min="5381" max="5383" width="8.90625" style="6"/>
    <col min="5384" max="5384" width="10.36328125" style="6" bestFit="1" customWidth="1"/>
    <col min="5385" max="5387" width="8.90625" style="6"/>
    <col min="5388" max="5388" width="10.36328125" style="6" bestFit="1" customWidth="1"/>
    <col min="5389" max="5630" width="8.90625" style="6"/>
    <col min="5631" max="5631" width="4.90625" style="6" customWidth="1"/>
    <col min="5632" max="5632" width="30.08984375" style="6" customWidth="1"/>
    <col min="5633" max="5634" width="8.90625" style="6" customWidth="1"/>
    <col min="5635" max="5635" width="11.08984375" style="6" customWidth="1"/>
    <col min="5636" max="5636" width="13" style="6" customWidth="1"/>
    <col min="5637" max="5639" width="8.90625" style="6"/>
    <col min="5640" max="5640" width="10.36328125" style="6" bestFit="1" customWidth="1"/>
    <col min="5641" max="5643" width="8.90625" style="6"/>
    <col min="5644" max="5644" width="10.36328125" style="6" bestFit="1" customWidth="1"/>
    <col min="5645" max="5886" width="8.90625" style="6"/>
    <col min="5887" max="5887" width="4.90625" style="6" customWidth="1"/>
    <col min="5888" max="5888" width="30.08984375" style="6" customWidth="1"/>
    <col min="5889" max="5890" width="8.90625" style="6" customWidth="1"/>
    <col min="5891" max="5891" width="11.08984375" style="6" customWidth="1"/>
    <col min="5892" max="5892" width="13" style="6" customWidth="1"/>
    <col min="5893" max="5895" width="8.90625" style="6"/>
    <col min="5896" max="5896" width="10.36328125" style="6" bestFit="1" customWidth="1"/>
    <col min="5897" max="5899" width="8.90625" style="6"/>
    <col min="5900" max="5900" width="10.36328125" style="6" bestFit="1" customWidth="1"/>
    <col min="5901" max="6142" width="8.90625" style="6"/>
    <col min="6143" max="6143" width="4.90625" style="6" customWidth="1"/>
    <col min="6144" max="6144" width="30.08984375" style="6" customWidth="1"/>
    <col min="6145" max="6146" width="8.90625" style="6" customWidth="1"/>
    <col min="6147" max="6147" width="11.08984375" style="6" customWidth="1"/>
    <col min="6148" max="6148" width="13" style="6" customWidth="1"/>
    <col min="6149" max="6151" width="8.90625" style="6"/>
    <col min="6152" max="6152" width="10.36328125" style="6" bestFit="1" customWidth="1"/>
    <col min="6153" max="6155" width="8.90625" style="6"/>
    <col min="6156" max="6156" width="10.36328125" style="6" bestFit="1" customWidth="1"/>
    <col min="6157" max="6398" width="8.90625" style="6"/>
    <col min="6399" max="6399" width="4.90625" style="6" customWidth="1"/>
    <col min="6400" max="6400" width="30.08984375" style="6" customWidth="1"/>
    <col min="6401" max="6402" width="8.90625" style="6" customWidth="1"/>
    <col min="6403" max="6403" width="11.08984375" style="6" customWidth="1"/>
    <col min="6404" max="6404" width="13" style="6" customWidth="1"/>
    <col min="6405" max="6407" width="8.90625" style="6"/>
    <col min="6408" max="6408" width="10.36328125" style="6" bestFit="1" customWidth="1"/>
    <col min="6409" max="6411" width="8.90625" style="6"/>
    <col min="6412" max="6412" width="10.36328125" style="6" bestFit="1" customWidth="1"/>
    <col min="6413" max="6654" width="8.90625" style="6"/>
    <col min="6655" max="6655" width="4.90625" style="6" customWidth="1"/>
    <col min="6656" max="6656" width="30.08984375" style="6" customWidth="1"/>
    <col min="6657" max="6658" width="8.90625" style="6" customWidth="1"/>
    <col min="6659" max="6659" width="11.08984375" style="6" customWidth="1"/>
    <col min="6660" max="6660" width="13" style="6" customWidth="1"/>
    <col min="6661" max="6663" width="8.90625" style="6"/>
    <col min="6664" max="6664" width="10.36328125" style="6" bestFit="1" customWidth="1"/>
    <col min="6665" max="6667" width="8.90625" style="6"/>
    <col min="6668" max="6668" width="10.36328125" style="6" bestFit="1" customWidth="1"/>
    <col min="6669" max="6910" width="8.90625" style="6"/>
    <col min="6911" max="6911" width="4.90625" style="6" customWidth="1"/>
    <col min="6912" max="6912" width="30.08984375" style="6" customWidth="1"/>
    <col min="6913" max="6914" width="8.90625" style="6" customWidth="1"/>
    <col min="6915" max="6915" width="11.08984375" style="6" customWidth="1"/>
    <col min="6916" max="6916" width="13" style="6" customWidth="1"/>
    <col min="6917" max="6919" width="8.90625" style="6"/>
    <col min="6920" max="6920" width="10.36328125" style="6" bestFit="1" customWidth="1"/>
    <col min="6921" max="6923" width="8.90625" style="6"/>
    <col min="6924" max="6924" width="10.36328125" style="6" bestFit="1" customWidth="1"/>
    <col min="6925" max="7166" width="8.90625" style="6"/>
    <col min="7167" max="7167" width="4.90625" style="6" customWidth="1"/>
    <col min="7168" max="7168" width="30.08984375" style="6" customWidth="1"/>
    <col min="7169" max="7170" width="8.90625" style="6" customWidth="1"/>
    <col min="7171" max="7171" width="11.08984375" style="6" customWidth="1"/>
    <col min="7172" max="7172" width="13" style="6" customWidth="1"/>
    <col min="7173" max="7175" width="8.90625" style="6"/>
    <col min="7176" max="7176" width="10.36328125" style="6" bestFit="1" customWidth="1"/>
    <col min="7177" max="7179" width="8.90625" style="6"/>
    <col min="7180" max="7180" width="10.36328125" style="6" bestFit="1" customWidth="1"/>
    <col min="7181" max="7422" width="8.90625" style="6"/>
    <col min="7423" max="7423" width="4.90625" style="6" customWidth="1"/>
    <col min="7424" max="7424" width="30.08984375" style="6" customWidth="1"/>
    <col min="7425" max="7426" width="8.90625" style="6" customWidth="1"/>
    <col min="7427" max="7427" width="11.08984375" style="6" customWidth="1"/>
    <col min="7428" max="7428" width="13" style="6" customWidth="1"/>
    <col min="7429" max="7431" width="8.90625" style="6"/>
    <col min="7432" max="7432" width="10.36328125" style="6" bestFit="1" customWidth="1"/>
    <col min="7433" max="7435" width="8.90625" style="6"/>
    <col min="7436" max="7436" width="10.36328125" style="6" bestFit="1" customWidth="1"/>
    <col min="7437" max="7678" width="8.90625" style="6"/>
    <col min="7679" max="7679" width="4.90625" style="6" customWidth="1"/>
    <col min="7680" max="7680" width="30.08984375" style="6" customWidth="1"/>
    <col min="7681" max="7682" width="8.90625" style="6" customWidth="1"/>
    <col min="7683" max="7683" width="11.08984375" style="6" customWidth="1"/>
    <col min="7684" max="7684" width="13" style="6" customWidth="1"/>
    <col min="7685" max="7687" width="8.90625" style="6"/>
    <col min="7688" max="7688" width="10.36328125" style="6" bestFit="1" customWidth="1"/>
    <col min="7689" max="7691" width="8.90625" style="6"/>
    <col min="7692" max="7692" width="10.36328125" style="6" bestFit="1" customWidth="1"/>
    <col min="7693" max="7934" width="8.90625" style="6"/>
    <col min="7935" max="7935" width="4.90625" style="6" customWidth="1"/>
    <col min="7936" max="7936" width="30.08984375" style="6" customWidth="1"/>
    <col min="7937" max="7938" width="8.90625" style="6" customWidth="1"/>
    <col min="7939" max="7939" width="11.08984375" style="6" customWidth="1"/>
    <col min="7940" max="7940" width="13" style="6" customWidth="1"/>
    <col min="7941" max="7943" width="8.90625" style="6"/>
    <col min="7944" max="7944" width="10.36328125" style="6" bestFit="1" customWidth="1"/>
    <col min="7945" max="7947" width="8.90625" style="6"/>
    <col min="7948" max="7948" width="10.36328125" style="6" bestFit="1" customWidth="1"/>
    <col min="7949" max="8190" width="8.90625" style="6"/>
    <col min="8191" max="8191" width="4.90625" style="6" customWidth="1"/>
    <col min="8192" max="8192" width="30.08984375" style="6" customWidth="1"/>
    <col min="8193" max="8194" width="8.90625" style="6" customWidth="1"/>
    <col min="8195" max="8195" width="11.08984375" style="6" customWidth="1"/>
    <col min="8196" max="8196" width="13" style="6" customWidth="1"/>
    <col min="8197" max="8199" width="8.90625" style="6"/>
    <col min="8200" max="8200" width="10.36328125" style="6" bestFit="1" customWidth="1"/>
    <col min="8201" max="8203" width="8.90625" style="6"/>
    <col min="8204" max="8204" width="10.36328125" style="6" bestFit="1" customWidth="1"/>
    <col min="8205" max="8446" width="8.90625" style="6"/>
    <col min="8447" max="8447" width="4.90625" style="6" customWidth="1"/>
    <col min="8448" max="8448" width="30.08984375" style="6" customWidth="1"/>
    <col min="8449" max="8450" width="8.90625" style="6" customWidth="1"/>
    <col min="8451" max="8451" width="11.08984375" style="6" customWidth="1"/>
    <col min="8452" max="8452" width="13" style="6" customWidth="1"/>
    <col min="8453" max="8455" width="8.90625" style="6"/>
    <col min="8456" max="8456" width="10.36328125" style="6" bestFit="1" customWidth="1"/>
    <col min="8457" max="8459" width="8.90625" style="6"/>
    <col min="8460" max="8460" width="10.36328125" style="6" bestFit="1" customWidth="1"/>
    <col min="8461" max="8702" width="8.90625" style="6"/>
    <col min="8703" max="8703" width="4.90625" style="6" customWidth="1"/>
    <col min="8704" max="8704" width="30.08984375" style="6" customWidth="1"/>
    <col min="8705" max="8706" width="8.90625" style="6" customWidth="1"/>
    <col min="8707" max="8707" width="11.08984375" style="6" customWidth="1"/>
    <col min="8708" max="8708" width="13" style="6" customWidth="1"/>
    <col min="8709" max="8711" width="8.90625" style="6"/>
    <col min="8712" max="8712" width="10.36328125" style="6" bestFit="1" customWidth="1"/>
    <col min="8713" max="8715" width="8.90625" style="6"/>
    <col min="8716" max="8716" width="10.36328125" style="6" bestFit="1" customWidth="1"/>
    <col min="8717" max="8958" width="8.90625" style="6"/>
    <col min="8959" max="8959" width="4.90625" style="6" customWidth="1"/>
    <col min="8960" max="8960" width="30.08984375" style="6" customWidth="1"/>
    <col min="8961" max="8962" width="8.90625" style="6" customWidth="1"/>
    <col min="8963" max="8963" width="11.08984375" style="6" customWidth="1"/>
    <col min="8964" max="8964" width="13" style="6" customWidth="1"/>
    <col min="8965" max="8967" width="8.90625" style="6"/>
    <col min="8968" max="8968" width="10.36328125" style="6" bestFit="1" customWidth="1"/>
    <col min="8969" max="8971" width="8.90625" style="6"/>
    <col min="8972" max="8972" width="10.36328125" style="6" bestFit="1" customWidth="1"/>
    <col min="8973" max="9214" width="8.90625" style="6"/>
    <col min="9215" max="9215" width="4.90625" style="6" customWidth="1"/>
    <col min="9216" max="9216" width="30.08984375" style="6" customWidth="1"/>
    <col min="9217" max="9218" width="8.90625" style="6" customWidth="1"/>
    <col min="9219" max="9219" width="11.08984375" style="6" customWidth="1"/>
    <col min="9220" max="9220" width="13" style="6" customWidth="1"/>
    <col min="9221" max="9223" width="8.90625" style="6"/>
    <col min="9224" max="9224" width="10.36328125" style="6" bestFit="1" customWidth="1"/>
    <col min="9225" max="9227" width="8.90625" style="6"/>
    <col min="9228" max="9228" width="10.36328125" style="6" bestFit="1" customWidth="1"/>
    <col min="9229" max="9470" width="8.90625" style="6"/>
    <col min="9471" max="9471" width="4.90625" style="6" customWidth="1"/>
    <col min="9472" max="9472" width="30.08984375" style="6" customWidth="1"/>
    <col min="9473" max="9474" width="8.90625" style="6" customWidth="1"/>
    <col min="9475" max="9475" width="11.08984375" style="6" customWidth="1"/>
    <col min="9476" max="9476" width="13" style="6" customWidth="1"/>
    <col min="9477" max="9479" width="8.90625" style="6"/>
    <col min="9480" max="9480" width="10.36328125" style="6" bestFit="1" customWidth="1"/>
    <col min="9481" max="9483" width="8.90625" style="6"/>
    <col min="9484" max="9484" width="10.36328125" style="6" bestFit="1" customWidth="1"/>
    <col min="9485" max="9726" width="8.90625" style="6"/>
    <col min="9727" max="9727" width="4.90625" style="6" customWidth="1"/>
    <col min="9728" max="9728" width="30.08984375" style="6" customWidth="1"/>
    <col min="9729" max="9730" width="8.90625" style="6" customWidth="1"/>
    <col min="9731" max="9731" width="11.08984375" style="6" customWidth="1"/>
    <col min="9732" max="9732" width="13" style="6" customWidth="1"/>
    <col min="9733" max="9735" width="8.90625" style="6"/>
    <col min="9736" max="9736" width="10.36328125" style="6" bestFit="1" customWidth="1"/>
    <col min="9737" max="9739" width="8.90625" style="6"/>
    <col min="9740" max="9740" width="10.36328125" style="6" bestFit="1" customWidth="1"/>
    <col min="9741" max="9982" width="8.90625" style="6"/>
    <col min="9983" max="9983" width="4.90625" style="6" customWidth="1"/>
    <col min="9984" max="9984" width="30.08984375" style="6" customWidth="1"/>
    <col min="9985" max="9986" width="8.90625" style="6" customWidth="1"/>
    <col min="9987" max="9987" width="11.08984375" style="6" customWidth="1"/>
    <col min="9988" max="9988" width="13" style="6" customWidth="1"/>
    <col min="9989" max="9991" width="8.90625" style="6"/>
    <col min="9992" max="9992" width="10.36328125" style="6" bestFit="1" customWidth="1"/>
    <col min="9993" max="9995" width="8.90625" style="6"/>
    <col min="9996" max="9996" width="10.36328125" style="6" bestFit="1" customWidth="1"/>
    <col min="9997" max="10238" width="8.90625" style="6"/>
    <col min="10239" max="10239" width="4.90625" style="6" customWidth="1"/>
    <col min="10240" max="10240" width="30.08984375" style="6" customWidth="1"/>
    <col min="10241" max="10242" width="8.90625" style="6" customWidth="1"/>
    <col min="10243" max="10243" width="11.08984375" style="6" customWidth="1"/>
    <col min="10244" max="10244" width="13" style="6" customWidth="1"/>
    <col min="10245" max="10247" width="8.90625" style="6"/>
    <col min="10248" max="10248" width="10.36328125" style="6" bestFit="1" customWidth="1"/>
    <col min="10249" max="10251" width="8.90625" style="6"/>
    <col min="10252" max="10252" width="10.36328125" style="6" bestFit="1" customWidth="1"/>
    <col min="10253" max="10494" width="8.90625" style="6"/>
    <col min="10495" max="10495" width="4.90625" style="6" customWidth="1"/>
    <col min="10496" max="10496" width="30.08984375" style="6" customWidth="1"/>
    <col min="10497" max="10498" width="8.90625" style="6" customWidth="1"/>
    <col min="10499" max="10499" width="11.08984375" style="6" customWidth="1"/>
    <col min="10500" max="10500" width="13" style="6" customWidth="1"/>
    <col min="10501" max="10503" width="8.90625" style="6"/>
    <col min="10504" max="10504" width="10.36328125" style="6" bestFit="1" customWidth="1"/>
    <col min="10505" max="10507" width="8.90625" style="6"/>
    <col min="10508" max="10508" width="10.36328125" style="6" bestFit="1" customWidth="1"/>
    <col min="10509" max="10750" width="8.90625" style="6"/>
    <col min="10751" max="10751" width="4.90625" style="6" customWidth="1"/>
    <col min="10752" max="10752" width="30.08984375" style="6" customWidth="1"/>
    <col min="10753" max="10754" width="8.90625" style="6" customWidth="1"/>
    <col min="10755" max="10755" width="11.08984375" style="6" customWidth="1"/>
    <col min="10756" max="10756" width="13" style="6" customWidth="1"/>
    <col min="10757" max="10759" width="8.90625" style="6"/>
    <col min="10760" max="10760" width="10.36328125" style="6" bestFit="1" customWidth="1"/>
    <col min="10761" max="10763" width="8.90625" style="6"/>
    <col min="10764" max="10764" width="10.36328125" style="6" bestFit="1" customWidth="1"/>
    <col min="10765" max="11006" width="8.90625" style="6"/>
    <col min="11007" max="11007" width="4.90625" style="6" customWidth="1"/>
    <col min="11008" max="11008" width="30.08984375" style="6" customWidth="1"/>
    <col min="11009" max="11010" width="8.90625" style="6" customWidth="1"/>
    <col min="11011" max="11011" width="11.08984375" style="6" customWidth="1"/>
    <col min="11012" max="11012" width="13" style="6" customWidth="1"/>
    <col min="11013" max="11015" width="8.90625" style="6"/>
    <col min="11016" max="11016" width="10.36328125" style="6" bestFit="1" customWidth="1"/>
    <col min="11017" max="11019" width="8.90625" style="6"/>
    <col min="11020" max="11020" width="10.36328125" style="6" bestFit="1" customWidth="1"/>
    <col min="11021" max="11262" width="8.90625" style="6"/>
    <col min="11263" max="11263" width="4.90625" style="6" customWidth="1"/>
    <col min="11264" max="11264" width="30.08984375" style="6" customWidth="1"/>
    <col min="11265" max="11266" width="8.90625" style="6" customWidth="1"/>
    <col min="11267" max="11267" width="11.08984375" style="6" customWidth="1"/>
    <col min="11268" max="11268" width="13" style="6" customWidth="1"/>
    <col min="11269" max="11271" width="8.90625" style="6"/>
    <col min="11272" max="11272" width="10.36328125" style="6" bestFit="1" customWidth="1"/>
    <col min="11273" max="11275" width="8.90625" style="6"/>
    <col min="11276" max="11276" width="10.36328125" style="6" bestFit="1" customWidth="1"/>
    <col min="11277" max="11518" width="8.90625" style="6"/>
    <col min="11519" max="11519" width="4.90625" style="6" customWidth="1"/>
    <col min="11520" max="11520" width="30.08984375" style="6" customWidth="1"/>
    <col min="11521" max="11522" width="8.90625" style="6" customWidth="1"/>
    <col min="11523" max="11523" width="11.08984375" style="6" customWidth="1"/>
    <col min="11524" max="11524" width="13" style="6" customWidth="1"/>
    <col min="11525" max="11527" width="8.90625" style="6"/>
    <col min="11528" max="11528" width="10.36328125" style="6" bestFit="1" customWidth="1"/>
    <col min="11529" max="11531" width="8.90625" style="6"/>
    <col min="11532" max="11532" width="10.36328125" style="6" bestFit="1" customWidth="1"/>
    <col min="11533" max="11774" width="8.90625" style="6"/>
    <col min="11775" max="11775" width="4.90625" style="6" customWidth="1"/>
    <col min="11776" max="11776" width="30.08984375" style="6" customWidth="1"/>
    <col min="11777" max="11778" width="8.90625" style="6" customWidth="1"/>
    <col min="11779" max="11779" width="11.08984375" style="6" customWidth="1"/>
    <col min="11780" max="11780" width="13" style="6" customWidth="1"/>
    <col min="11781" max="11783" width="8.90625" style="6"/>
    <col min="11784" max="11784" width="10.36328125" style="6" bestFit="1" customWidth="1"/>
    <col min="11785" max="11787" width="8.90625" style="6"/>
    <col min="11788" max="11788" width="10.36328125" style="6" bestFit="1" customWidth="1"/>
    <col min="11789" max="12030" width="8.90625" style="6"/>
    <col min="12031" max="12031" width="4.90625" style="6" customWidth="1"/>
    <col min="12032" max="12032" width="30.08984375" style="6" customWidth="1"/>
    <col min="12033" max="12034" width="8.90625" style="6" customWidth="1"/>
    <col min="12035" max="12035" width="11.08984375" style="6" customWidth="1"/>
    <col min="12036" max="12036" width="13" style="6" customWidth="1"/>
    <col min="12037" max="12039" width="8.90625" style="6"/>
    <col min="12040" max="12040" width="10.36328125" style="6" bestFit="1" customWidth="1"/>
    <col min="12041" max="12043" width="8.90625" style="6"/>
    <col min="12044" max="12044" width="10.36328125" style="6" bestFit="1" customWidth="1"/>
    <col min="12045" max="12286" width="8.90625" style="6"/>
    <col min="12287" max="12287" width="4.90625" style="6" customWidth="1"/>
    <col min="12288" max="12288" width="30.08984375" style="6" customWidth="1"/>
    <col min="12289" max="12290" width="8.90625" style="6" customWidth="1"/>
    <col min="12291" max="12291" width="11.08984375" style="6" customWidth="1"/>
    <col min="12292" max="12292" width="13" style="6" customWidth="1"/>
    <col min="12293" max="12295" width="8.90625" style="6"/>
    <col min="12296" max="12296" width="10.36328125" style="6" bestFit="1" customWidth="1"/>
    <col min="12297" max="12299" width="8.90625" style="6"/>
    <col min="12300" max="12300" width="10.36328125" style="6" bestFit="1" customWidth="1"/>
    <col min="12301" max="12542" width="8.90625" style="6"/>
    <col min="12543" max="12543" width="4.90625" style="6" customWidth="1"/>
    <col min="12544" max="12544" width="30.08984375" style="6" customWidth="1"/>
    <col min="12545" max="12546" width="8.90625" style="6" customWidth="1"/>
    <col min="12547" max="12547" width="11.08984375" style="6" customWidth="1"/>
    <col min="12548" max="12548" width="13" style="6" customWidth="1"/>
    <col min="12549" max="12551" width="8.90625" style="6"/>
    <col min="12552" max="12552" width="10.36328125" style="6" bestFit="1" customWidth="1"/>
    <col min="12553" max="12555" width="8.90625" style="6"/>
    <col min="12556" max="12556" width="10.36328125" style="6" bestFit="1" customWidth="1"/>
    <col min="12557" max="12798" width="8.90625" style="6"/>
    <col min="12799" max="12799" width="4.90625" style="6" customWidth="1"/>
    <col min="12800" max="12800" width="30.08984375" style="6" customWidth="1"/>
    <col min="12801" max="12802" width="8.90625" style="6" customWidth="1"/>
    <col min="12803" max="12803" width="11.08984375" style="6" customWidth="1"/>
    <col min="12804" max="12804" width="13" style="6" customWidth="1"/>
    <col min="12805" max="12807" width="8.90625" style="6"/>
    <col min="12808" max="12808" width="10.36328125" style="6" bestFit="1" customWidth="1"/>
    <col min="12809" max="12811" width="8.90625" style="6"/>
    <col min="12812" max="12812" width="10.36328125" style="6" bestFit="1" customWidth="1"/>
    <col min="12813" max="13054" width="8.90625" style="6"/>
    <col min="13055" max="13055" width="4.90625" style="6" customWidth="1"/>
    <col min="13056" max="13056" width="30.08984375" style="6" customWidth="1"/>
    <col min="13057" max="13058" width="8.90625" style="6" customWidth="1"/>
    <col min="13059" max="13059" width="11.08984375" style="6" customWidth="1"/>
    <col min="13060" max="13060" width="13" style="6" customWidth="1"/>
    <col min="13061" max="13063" width="8.90625" style="6"/>
    <col min="13064" max="13064" width="10.36328125" style="6" bestFit="1" customWidth="1"/>
    <col min="13065" max="13067" width="8.90625" style="6"/>
    <col min="13068" max="13068" width="10.36328125" style="6" bestFit="1" customWidth="1"/>
    <col min="13069" max="13310" width="8.90625" style="6"/>
    <col min="13311" max="13311" width="4.90625" style="6" customWidth="1"/>
    <col min="13312" max="13312" width="30.08984375" style="6" customWidth="1"/>
    <col min="13313" max="13314" width="8.90625" style="6" customWidth="1"/>
    <col min="13315" max="13315" width="11.08984375" style="6" customWidth="1"/>
    <col min="13316" max="13316" width="13" style="6" customWidth="1"/>
    <col min="13317" max="13319" width="8.90625" style="6"/>
    <col min="13320" max="13320" width="10.36328125" style="6" bestFit="1" customWidth="1"/>
    <col min="13321" max="13323" width="8.90625" style="6"/>
    <col min="13324" max="13324" width="10.36328125" style="6" bestFit="1" customWidth="1"/>
    <col min="13325" max="13566" width="8.90625" style="6"/>
    <col min="13567" max="13567" width="4.90625" style="6" customWidth="1"/>
    <col min="13568" max="13568" width="30.08984375" style="6" customWidth="1"/>
    <col min="13569" max="13570" width="8.90625" style="6" customWidth="1"/>
    <col min="13571" max="13571" width="11.08984375" style="6" customWidth="1"/>
    <col min="13572" max="13572" width="13" style="6" customWidth="1"/>
    <col min="13573" max="13575" width="8.90625" style="6"/>
    <col min="13576" max="13576" width="10.36328125" style="6" bestFit="1" customWidth="1"/>
    <col min="13577" max="13579" width="8.90625" style="6"/>
    <col min="13580" max="13580" width="10.36328125" style="6" bestFit="1" customWidth="1"/>
    <col min="13581" max="13822" width="8.90625" style="6"/>
    <col min="13823" max="13823" width="4.90625" style="6" customWidth="1"/>
    <col min="13824" max="13824" width="30.08984375" style="6" customWidth="1"/>
    <col min="13825" max="13826" width="8.90625" style="6" customWidth="1"/>
    <col min="13827" max="13827" width="11.08984375" style="6" customWidth="1"/>
    <col min="13828" max="13828" width="13" style="6" customWidth="1"/>
    <col min="13829" max="13831" width="8.90625" style="6"/>
    <col min="13832" max="13832" width="10.36328125" style="6" bestFit="1" customWidth="1"/>
    <col min="13833" max="13835" width="8.90625" style="6"/>
    <col min="13836" max="13836" width="10.36328125" style="6" bestFit="1" customWidth="1"/>
    <col min="13837" max="14078" width="8.90625" style="6"/>
    <col min="14079" max="14079" width="4.90625" style="6" customWidth="1"/>
    <col min="14080" max="14080" width="30.08984375" style="6" customWidth="1"/>
    <col min="14081" max="14082" width="8.90625" style="6" customWidth="1"/>
    <col min="14083" max="14083" width="11.08984375" style="6" customWidth="1"/>
    <col min="14084" max="14084" width="13" style="6" customWidth="1"/>
    <col min="14085" max="14087" width="8.90625" style="6"/>
    <col min="14088" max="14088" width="10.36328125" style="6" bestFit="1" customWidth="1"/>
    <col min="14089" max="14091" width="8.90625" style="6"/>
    <col min="14092" max="14092" width="10.36328125" style="6" bestFit="1" customWidth="1"/>
    <col min="14093" max="14334" width="8.90625" style="6"/>
    <col min="14335" max="14335" width="4.90625" style="6" customWidth="1"/>
    <col min="14336" max="14336" width="30.08984375" style="6" customWidth="1"/>
    <col min="14337" max="14338" width="8.90625" style="6" customWidth="1"/>
    <col min="14339" max="14339" width="11.08984375" style="6" customWidth="1"/>
    <col min="14340" max="14340" width="13" style="6" customWidth="1"/>
    <col min="14341" max="14343" width="8.90625" style="6"/>
    <col min="14344" max="14344" width="10.36328125" style="6" bestFit="1" customWidth="1"/>
    <col min="14345" max="14347" width="8.90625" style="6"/>
    <col min="14348" max="14348" width="10.36328125" style="6" bestFit="1" customWidth="1"/>
    <col min="14349" max="14590" width="8.90625" style="6"/>
    <col min="14591" max="14591" width="4.90625" style="6" customWidth="1"/>
    <col min="14592" max="14592" width="30.08984375" style="6" customWidth="1"/>
    <col min="14593" max="14594" width="8.90625" style="6" customWidth="1"/>
    <col min="14595" max="14595" width="11.08984375" style="6" customWidth="1"/>
    <col min="14596" max="14596" width="13" style="6" customWidth="1"/>
    <col min="14597" max="14599" width="8.90625" style="6"/>
    <col min="14600" max="14600" width="10.36328125" style="6" bestFit="1" customWidth="1"/>
    <col min="14601" max="14603" width="8.90625" style="6"/>
    <col min="14604" max="14604" width="10.36328125" style="6" bestFit="1" customWidth="1"/>
    <col min="14605" max="14846" width="8.90625" style="6"/>
    <col min="14847" max="14847" width="4.90625" style="6" customWidth="1"/>
    <col min="14848" max="14848" width="30.08984375" style="6" customWidth="1"/>
    <col min="14849" max="14850" width="8.90625" style="6" customWidth="1"/>
    <col min="14851" max="14851" width="11.08984375" style="6" customWidth="1"/>
    <col min="14852" max="14852" width="13" style="6" customWidth="1"/>
    <col min="14853" max="14855" width="8.90625" style="6"/>
    <col min="14856" max="14856" width="10.36328125" style="6" bestFit="1" customWidth="1"/>
    <col min="14857" max="14859" width="8.90625" style="6"/>
    <col min="14860" max="14860" width="10.36328125" style="6" bestFit="1" customWidth="1"/>
    <col min="14861" max="15102" width="8.90625" style="6"/>
    <col min="15103" max="15103" width="4.90625" style="6" customWidth="1"/>
    <col min="15104" max="15104" width="30.08984375" style="6" customWidth="1"/>
    <col min="15105" max="15106" width="8.90625" style="6" customWidth="1"/>
    <col min="15107" max="15107" width="11.08984375" style="6" customWidth="1"/>
    <col min="15108" max="15108" width="13" style="6" customWidth="1"/>
    <col min="15109" max="15111" width="8.90625" style="6"/>
    <col min="15112" max="15112" width="10.36328125" style="6" bestFit="1" customWidth="1"/>
    <col min="15113" max="15115" width="8.90625" style="6"/>
    <col min="15116" max="15116" width="10.36328125" style="6" bestFit="1" customWidth="1"/>
    <col min="15117" max="15358" width="8.90625" style="6"/>
    <col min="15359" max="15359" width="4.90625" style="6" customWidth="1"/>
    <col min="15360" max="15360" width="30.08984375" style="6" customWidth="1"/>
    <col min="15361" max="15362" width="8.90625" style="6" customWidth="1"/>
    <col min="15363" max="15363" width="11.08984375" style="6" customWidth="1"/>
    <col min="15364" max="15364" width="13" style="6" customWidth="1"/>
    <col min="15365" max="15367" width="8.90625" style="6"/>
    <col min="15368" max="15368" width="10.36328125" style="6" bestFit="1" customWidth="1"/>
    <col min="15369" max="15371" width="8.90625" style="6"/>
    <col min="15372" max="15372" width="10.36328125" style="6" bestFit="1" customWidth="1"/>
    <col min="15373" max="15614" width="8.90625" style="6"/>
    <col min="15615" max="15615" width="4.90625" style="6" customWidth="1"/>
    <col min="15616" max="15616" width="30.08984375" style="6" customWidth="1"/>
    <col min="15617" max="15618" width="8.90625" style="6" customWidth="1"/>
    <col min="15619" max="15619" width="11.08984375" style="6" customWidth="1"/>
    <col min="15620" max="15620" width="13" style="6" customWidth="1"/>
    <col min="15621" max="15623" width="8.90625" style="6"/>
    <col min="15624" max="15624" width="10.36328125" style="6" bestFit="1" customWidth="1"/>
    <col min="15625" max="15627" width="8.90625" style="6"/>
    <col min="15628" max="15628" width="10.36328125" style="6" bestFit="1" customWidth="1"/>
    <col min="15629" max="15870" width="8.90625" style="6"/>
    <col min="15871" max="15871" width="4.90625" style="6" customWidth="1"/>
    <col min="15872" max="15872" width="30.08984375" style="6" customWidth="1"/>
    <col min="15873" max="15874" width="8.90625" style="6" customWidth="1"/>
    <col min="15875" max="15875" width="11.08984375" style="6" customWidth="1"/>
    <col min="15876" max="15876" width="13" style="6" customWidth="1"/>
    <col min="15877" max="15879" width="8.90625" style="6"/>
    <col min="15880" max="15880" width="10.36328125" style="6" bestFit="1" customWidth="1"/>
    <col min="15881" max="15883" width="8.90625" style="6"/>
    <col min="15884" max="15884" width="10.36328125" style="6" bestFit="1" customWidth="1"/>
    <col min="15885" max="16126" width="8.90625" style="6"/>
    <col min="16127" max="16127" width="4.90625" style="6" customWidth="1"/>
    <col min="16128" max="16128" width="30.08984375" style="6" customWidth="1"/>
    <col min="16129" max="16130" width="8.90625" style="6" customWidth="1"/>
    <col min="16131" max="16131" width="11.08984375" style="6" customWidth="1"/>
    <col min="16132" max="16132" width="13" style="6" customWidth="1"/>
    <col min="16133" max="16135" width="8.90625" style="6"/>
    <col min="16136" max="16136" width="10.36328125" style="6" bestFit="1" customWidth="1"/>
    <col min="16137" max="16139" width="8.90625" style="6"/>
    <col min="16140" max="16140" width="10.36328125" style="6" bestFit="1" customWidth="1"/>
    <col min="16141" max="16384" width="8.90625" style="6"/>
  </cols>
  <sheetData>
    <row r="1" spans="1:23" ht="70" customHeight="1" thickBot="1" x14ac:dyDescent="0.35">
      <c r="C1" s="13"/>
      <c r="D1" s="76" t="s">
        <v>126</v>
      </c>
      <c r="E1" s="79"/>
      <c r="F1" s="80"/>
      <c r="G1" s="80"/>
      <c r="H1" s="80"/>
      <c r="I1" s="80"/>
      <c r="J1" s="80"/>
      <c r="K1" s="80"/>
      <c r="L1" s="80"/>
      <c r="M1" s="80"/>
      <c r="N1" s="80"/>
      <c r="O1" s="80"/>
      <c r="P1" s="81"/>
    </row>
    <row r="2" spans="1:23" ht="70" hidden="1" customHeight="1" thickBot="1" x14ac:dyDescent="0.35">
      <c r="C2" s="13"/>
      <c r="D2" s="76"/>
      <c r="E2" s="79"/>
      <c r="F2" s="80"/>
      <c r="G2" s="90" t="s">
        <v>106</v>
      </c>
      <c r="H2" s="91"/>
      <c r="I2" s="92"/>
      <c r="J2" s="90" t="s">
        <v>109</v>
      </c>
      <c r="K2" s="91"/>
      <c r="L2" s="92"/>
      <c r="M2" s="80"/>
      <c r="N2" s="80"/>
      <c r="O2" s="80"/>
      <c r="P2" s="81"/>
    </row>
    <row r="3" spans="1:23" ht="34.25" customHeight="1" thickBot="1" x14ac:dyDescent="0.35">
      <c r="A3" s="14"/>
      <c r="B3" s="38" t="s">
        <v>29</v>
      </c>
      <c r="C3" s="14" t="s">
        <v>34</v>
      </c>
      <c r="D3" s="14"/>
      <c r="E3" s="14" t="s">
        <v>0</v>
      </c>
      <c r="F3" s="31" t="s">
        <v>103</v>
      </c>
      <c r="G3" s="68" t="s">
        <v>108</v>
      </c>
      <c r="H3" s="112" t="s">
        <v>124</v>
      </c>
      <c r="I3" s="113"/>
      <c r="J3" s="82" t="s">
        <v>122</v>
      </c>
      <c r="K3" s="112" t="s">
        <v>124</v>
      </c>
      <c r="L3" s="113"/>
      <c r="M3" s="66"/>
      <c r="N3" s="66"/>
      <c r="O3" s="66"/>
      <c r="P3" s="15" t="s">
        <v>30</v>
      </c>
    </row>
    <row r="4" spans="1:23" ht="143" x14ac:dyDescent="0.35">
      <c r="A4" s="107" t="s">
        <v>121</v>
      </c>
      <c r="B4" s="75">
        <v>1</v>
      </c>
      <c r="C4" s="11" t="s">
        <v>71</v>
      </c>
      <c r="D4" s="27" t="s">
        <v>64</v>
      </c>
      <c r="E4" s="121" t="s">
        <v>35</v>
      </c>
      <c r="F4" s="122">
        <v>9000</v>
      </c>
      <c r="G4" s="49">
        <f>F4*70%</f>
        <v>6300</v>
      </c>
      <c r="H4" s="114" t="s">
        <v>125</v>
      </c>
      <c r="I4" s="115"/>
      <c r="J4" s="49">
        <f>F4*30%</f>
        <v>2700</v>
      </c>
      <c r="K4" s="114" t="s">
        <v>125</v>
      </c>
      <c r="L4" s="115"/>
      <c r="M4" s="49"/>
      <c r="N4" s="49"/>
      <c r="O4" s="49"/>
      <c r="P4" s="30" t="e" vm="1">
        <v>#VALUE!</v>
      </c>
      <c r="S4"/>
      <c r="T4"/>
    </row>
    <row r="5" spans="1:23" ht="156" x14ac:dyDescent="0.35">
      <c r="A5" s="108"/>
      <c r="B5" s="75">
        <v>2</v>
      </c>
      <c r="C5" s="11" t="s">
        <v>72</v>
      </c>
      <c r="D5" s="22" t="s">
        <v>63</v>
      </c>
      <c r="E5" s="121" t="s">
        <v>35</v>
      </c>
      <c r="F5" s="122">
        <v>12000</v>
      </c>
      <c r="G5" s="49">
        <f t="shared" ref="G5:G19" si="0">F5*70%</f>
        <v>8400</v>
      </c>
      <c r="H5" s="114" t="s">
        <v>125</v>
      </c>
      <c r="I5" s="115"/>
      <c r="J5" s="49">
        <f t="shared" ref="J5:J12" si="1">F5*30%</f>
        <v>3600</v>
      </c>
      <c r="K5" s="114" t="s">
        <v>125</v>
      </c>
      <c r="L5" s="115"/>
      <c r="M5" s="49"/>
      <c r="N5" s="49"/>
      <c r="O5" s="49"/>
      <c r="P5" s="29" t="e" vm="2">
        <v>#VALUE!</v>
      </c>
      <c r="S5"/>
      <c r="T5"/>
    </row>
    <row r="6" spans="1:23" ht="104" x14ac:dyDescent="0.35">
      <c r="A6" s="108"/>
      <c r="B6" s="75">
        <v>3</v>
      </c>
      <c r="C6" s="11" t="s">
        <v>73</v>
      </c>
      <c r="D6" s="23" t="s">
        <v>78</v>
      </c>
      <c r="E6" s="121" t="s">
        <v>33</v>
      </c>
      <c r="F6" s="122">
        <v>2000</v>
      </c>
      <c r="G6" s="49">
        <f t="shared" si="0"/>
        <v>1400</v>
      </c>
      <c r="H6" s="114" t="s">
        <v>125</v>
      </c>
      <c r="I6" s="115"/>
      <c r="J6" s="49">
        <f t="shared" si="1"/>
        <v>600</v>
      </c>
      <c r="K6" s="114" t="s">
        <v>125</v>
      </c>
      <c r="L6" s="115"/>
      <c r="M6" s="49"/>
      <c r="N6" s="49"/>
      <c r="O6" s="49"/>
      <c r="P6" s="30" t="e" vm="3">
        <v>#VALUE!</v>
      </c>
      <c r="S6"/>
      <c r="T6"/>
    </row>
    <row r="7" spans="1:23" ht="78" x14ac:dyDescent="0.35">
      <c r="A7" s="108"/>
      <c r="B7" s="75">
        <v>4</v>
      </c>
      <c r="C7" s="12" t="s">
        <v>65</v>
      </c>
      <c r="D7" s="24" t="s">
        <v>66</v>
      </c>
      <c r="E7" s="121" t="s">
        <v>35</v>
      </c>
      <c r="F7" s="122">
        <v>4000</v>
      </c>
      <c r="G7" s="49">
        <f t="shared" si="0"/>
        <v>2800</v>
      </c>
      <c r="H7" s="114" t="s">
        <v>125</v>
      </c>
      <c r="I7" s="115"/>
      <c r="J7" s="49">
        <f t="shared" si="1"/>
        <v>1200</v>
      </c>
      <c r="K7" s="114" t="s">
        <v>125</v>
      </c>
      <c r="L7" s="115"/>
      <c r="M7" s="49"/>
      <c r="N7" s="49"/>
      <c r="O7" s="49"/>
      <c r="P7" s="29" t="e" vm="4">
        <v>#VALUE!</v>
      </c>
      <c r="S7"/>
      <c r="T7"/>
    </row>
    <row r="8" spans="1:23" ht="117" x14ac:dyDescent="0.35">
      <c r="A8" s="108"/>
      <c r="B8" s="75">
        <v>5</v>
      </c>
      <c r="C8" s="12" t="s">
        <v>98</v>
      </c>
      <c r="D8" s="24" t="s">
        <v>97</v>
      </c>
      <c r="E8" s="121"/>
      <c r="F8" s="122">
        <v>2000</v>
      </c>
      <c r="G8" s="49">
        <f t="shared" si="0"/>
        <v>1400</v>
      </c>
      <c r="H8" s="114" t="s">
        <v>125</v>
      </c>
      <c r="I8" s="115"/>
      <c r="J8" s="49">
        <f t="shared" si="1"/>
        <v>600</v>
      </c>
      <c r="K8" s="114" t="s">
        <v>125</v>
      </c>
      <c r="L8" s="115"/>
      <c r="M8" s="49"/>
      <c r="N8" s="49"/>
      <c r="O8" s="49"/>
      <c r="P8" s="29" t="e" vm="5">
        <v>#VALUE!</v>
      </c>
      <c r="S8"/>
      <c r="T8"/>
    </row>
    <row r="9" spans="1:23" ht="83.25" customHeight="1" x14ac:dyDescent="0.35">
      <c r="A9" s="108"/>
      <c r="B9" s="75">
        <v>6</v>
      </c>
      <c r="C9" s="11" t="s">
        <v>74</v>
      </c>
      <c r="D9" s="23" t="s">
        <v>50</v>
      </c>
      <c r="E9" s="121" t="s">
        <v>1</v>
      </c>
      <c r="F9" s="122">
        <v>1000</v>
      </c>
      <c r="G9" s="49">
        <f t="shared" si="0"/>
        <v>700</v>
      </c>
      <c r="H9" s="114" t="s">
        <v>125</v>
      </c>
      <c r="I9" s="115"/>
      <c r="J9" s="49">
        <f t="shared" si="1"/>
        <v>300</v>
      </c>
      <c r="K9" s="114" t="s">
        <v>125</v>
      </c>
      <c r="L9" s="115"/>
      <c r="M9" s="49"/>
      <c r="N9" s="49"/>
      <c r="O9" s="49"/>
      <c r="P9" s="29" t="e" vm="6">
        <v>#VALUE!</v>
      </c>
      <c r="S9"/>
      <c r="T9"/>
    </row>
    <row r="10" spans="1:23" ht="130" x14ac:dyDescent="0.35">
      <c r="A10" s="108"/>
      <c r="B10" s="75">
        <v>7</v>
      </c>
      <c r="C10" s="11" t="s">
        <v>75</v>
      </c>
      <c r="D10" s="23" t="s">
        <v>77</v>
      </c>
      <c r="E10" s="121" t="s">
        <v>1</v>
      </c>
      <c r="F10" s="122">
        <v>500</v>
      </c>
      <c r="G10" s="49">
        <f t="shared" si="0"/>
        <v>350</v>
      </c>
      <c r="H10" s="114" t="s">
        <v>125</v>
      </c>
      <c r="I10" s="115"/>
      <c r="J10" s="49">
        <f t="shared" si="1"/>
        <v>150</v>
      </c>
      <c r="K10" s="114" t="s">
        <v>125</v>
      </c>
      <c r="L10" s="115"/>
      <c r="M10" s="49"/>
      <c r="N10" s="49"/>
      <c r="O10" s="49"/>
      <c r="P10" s="30" t="e" vm="7">
        <v>#VALUE!</v>
      </c>
      <c r="S10"/>
      <c r="T10"/>
    </row>
    <row r="11" spans="1:23" ht="65" x14ac:dyDescent="0.35">
      <c r="A11" s="108"/>
      <c r="B11" s="75">
        <v>8</v>
      </c>
      <c r="C11" s="11" t="s">
        <v>79</v>
      </c>
      <c r="D11" s="23" t="s">
        <v>62</v>
      </c>
      <c r="E11" s="121" t="s">
        <v>33</v>
      </c>
      <c r="F11" s="122">
        <v>2000</v>
      </c>
      <c r="G11" s="49">
        <f t="shared" si="0"/>
        <v>1400</v>
      </c>
      <c r="H11" s="114" t="s">
        <v>125</v>
      </c>
      <c r="I11" s="115"/>
      <c r="J11" s="49">
        <f t="shared" si="1"/>
        <v>600</v>
      </c>
      <c r="K11" s="114" t="s">
        <v>125</v>
      </c>
      <c r="L11" s="115"/>
      <c r="M11" s="49"/>
      <c r="N11" s="49"/>
      <c r="O11" s="49"/>
      <c r="P11" s="29" t="e" vm="8">
        <v>#VALUE!</v>
      </c>
      <c r="S11"/>
      <c r="T11"/>
    </row>
    <row r="12" spans="1:23" ht="90.5" customHeight="1" x14ac:dyDescent="0.35">
      <c r="A12" s="109"/>
      <c r="B12" s="75">
        <v>9</v>
      </c>
      <c r="C12" s="11" t="s">
        <v>80</v>
      </c>
      <c r="D12" s="23" t="s">
        <v>61</v>
      </c>
      <c r="E12" s="121" t="s">
        <v>1</v>
      </c>
      <c r="F12" s="122">
        <v>500</v>
      </c>
      <c r="G12" s="49">
        <f t="shared" si="0"/>
        <v>350</v>
      </c>
      <c r="H12" s="114" t="s">
        <v>125</v>
      </c>
      <c r="I12" s="115"/>
      <c r="J12" s="49">
        <f t="shared" si="1"/>
        <v>150</v>
      </c>
      <c r="K12" s="114" t="s">
        <v>125</v>
      </c>
      <c r="L12" s="115"/>
      <c r="M12" s="49"/>
      <c r="N12" s="49"/>
      <c r="O12" s="49"/>
      <c r="P12" s="29" t="e" vm="9">
        <v>#VALUE!</v>
      </c>
      <c r="S12"/>
      <c r="T12"/>
    </row>
    <row r="13" spans="1:23" ht="78" x14ac:dyDescent="0.35">
      <c r="A13" s="110" t="s">
        <v>32</v>
      </c>
      <c r="B13" s="75">
        <v>10</v>
      </c>
      <c r="C13" s="10" t="s">
        <v>76</v>
      </c>
      <c r="D13" s="23" t="s">
        <v>60</v>
      </c>
      <c r="E13" s="121" t="s">
        <v>35</v>
      </c>
      <c r="F13" s="122">
        <v>1000</v>
      </c>
      <c r="G13" s="49">
        <f t="shared" si="0"/>
        <v>700</v>
      </c>
      <c r="H13" s="114" t="s">
        <v>125</v>
      </c>
      <c r="I13" s="115"/>
      <c r="J13" s="49">
        <f t="shared" ref="J13" si="2">F13*30%</f>
        <v>300</v>
      </c>
      <c r="K13" s="114" t="s">
        <v>125</v>
      </c>
      <c r="L13" s="115"/>
      <c r="M13" s="49"/>
      <c r="N13" s="49"/>
      <c r="O13" s="49"/>
      <c r="P13" s="28" t="e" vm="10">
        <v>#VALUE!</v>
      </c>
      <c r="S13"/>
      <c r="T13"/>
      <c r="U13" s="6">
        <f>1.8-T13</f>
        <v>1.8</v>
      </c>
      <c r="V13" s="25"/>
      <c r="W13" s="25"/>
    </row>
    <row r="14" spans="1:23" ht="104" x14ac:dyDescent="0.35">
      <c r="A14" s="108"/>
      <c r="B14" s="75">
        <v>11</v>
      </c>
      <c r="C14" s="10" t="s">
        <v>70</v>
      </c>
      <c r="D14" s="23" t="s">
        <v>59</v>
      </c>
      <c r="E14" s="121" t="s">
        <v>35</v>
      </c>
      <c r="F14" s="122">
        <v>1000</v>
      </c>
      <c r="G14" s="49">
        <f t="shared" si="0"/>
        <v>700</v>
      </c>
      <c r="H14" s="114" t="s">
        <v>125</v>
      </c>
      <c r="I14" s="115"/>
      <c r="J14" s="49">
        <f t="shared" ref="J14:J15" si="3">F14*30%</f>
        <v>300</v>
      </c>
      <c r="K14" s="114" t="s">
        <v>125</v>
      </c>
      <c r="L14" s="115"/>
      <c r="M14" s="49"/>
      <c r="N14" s="49"/>
      <c r="O14" s="49"/>
      <c r="P14" s="28" t="e" vm="11">
        <v>#VALUE!</v>
      </c>
      <c r="S14"/>
      <c r="T14"/>
    </row>
    <row r="15" spans="1:23" ht="81" customHeight="1" x14ac:dyDescent="0.35">
      <c r="A15" s="108"/>
      <c r="B15" s="75">
        <v>12</v>
      </c>
      <c r="C15" s="10" t="s">
        <v>53</v>
      </c>
      <c r="D15" s="23" t="s">
        <v>52</v>
      </c>
      <c r="E15" s="121" t="s">
        <v>35</v>
      </c>
      <c r="F15" s="122">
        <v>1000</v>
      </c>
      <c r="G15" s="49">
        <f t="shared" si="0"/>
        <v>700</v>
      </c>
      <c r="H15" s="114" t="s">
        <v>125</v>
      </c>
      <c r="I15" s="115"/>
      <c r="J15" s="49">
        <f t="shared" si="3"/>
        <v>300</v>
      </c>
      <c r="K15" s="114" t="s">
        <v>125</v>
      </c>
      <c r="L15" s="115"/>
      <c r="M15" s="49"/>
      <c r="N15" s="49"/>
      <c r="O15" s="49"/>
      <c r="P15" s="28" t="e" vm="12">
        <v>#VALUE!</v>
      </c>
      <c r="S15"/>
      <c r="T15"/>
    </row>
    <row r="16" spans="1:23" ht="52" x14ac:dyDescent="0.35">
      <c r="A16" s="108"/>
      <c r="B16" s="75">
        <v>13</v>
      </c>
      <c r="C16" s="10" t="s">
        <v>68</v>
      </c>
      <c r="D16" s="23" t="s">
        <v>69</v>
      </c>
      <c r="E16" s="121" t="s">
        <v>35</v>
      </c>
      <c r="F16" s="122">
        <v>1000</v>
      </c>
      <c r="G16" s="49">
        <f t="shared" si="0"/>
        <v>700</v>
      </c>
      <c r="H16" s="114" t="s">
        <v>125</v>
      </c>
      <c r="I16" s="115"/>
      <c r="J16" s="49">
        <f t="shared" ref="J16:J19" si="4">F16*30%</f>
        <v>300</v>
      </c>
      <c r="K16" s="114" t="s">
        <v>125</v>
      </c>
      <c r="L16" s="115"/>
      <c r="M16" s="49"/>
      <c r="N16" s="49"/>
      <c r="O16" s="49"/>
      <c r="P16" s="28" t="e" vm="13">
        <v>#VALUE!</v>
      </c>
      <c r="S16"/>
      <c r="T16"/>
    </row>
    <row r="17" spans="1:24" ht="78" customHeight="1" x14ac:dyDescent="0.35">
      <c r="A17" s="108"/>
      <c r="B17" s="75">
        <v>14</v>
      </c>
      <c r="C17" s="9" t="s">
        <v>54</v>
      </c>
      <c r="D17" s="23" t="s">
        <v>51</v>
      </c>
      <c r="E17" s="121" t="s">
        <v>35</v>
      </c>
      <c r="F17" s="122">
        <v>1000</v>
      </c>
      <c r="G17" s="49">
        <f t="shared" si="0"/>
        <v>700</v>
      </c>
      <c r="H17" s="114" t="s">
        <v>125</v>
      </c>
      <c r="I17" s="115"/>
      <c r="J17" s="49">
        <f t="shared" si="4"/>
        <v>300</v>
      </c>
      <c r="K17" s="114" t="s">
        <v>125</v>
      </c>
      <c r="L17" s="115"/>
      <c r="M17" s="49"/>
      <c r="N17" s="49"/>
      <c r="O17" s="49"/>
      <c r="P17" s="1" t="e" vm="14">
        <v>#VALUE!</v>
      </c>
      <c r="S17"/>
      <c r="T17"/>
    </row>
    <row r="18" spans="1:24" ht="78" x14ac:dyDescent="0.35">
      <c r="A18" s="108"/>
      <c r="B18" s="75">
        <v>15</v>
      </c>
      <c r="C18" s="26" t="s">
        <v>67</v>
      </c>
      <c r="D18" s="23" t="s">
        <v>56</v>
      </c>
      <c r="E18" s="121" t="s">
        <v>35</v>
      </c>
      <c r="F18" s="122">
        <v>1000</v>
      </c>
      <c r="G18" s="49">
        <f t="shared" si="0"/>
        <v>700</v>
      </c>
      <c r="H18" s="114" t="s">
        <v>125</v>
      </c>
      <c r="I18" s="115"/>
      <c r="J18" s="49">
        <f t="shared" si="4"/>
        <v>300</v>
      </c>
      <c r="K18" s="114" t="s">
        <v>125</v>
      </c>
      <c r="L18" s="115"/>
      <c r="M18" s="49"/>
      <c r="N18" s="49"/>
      <c r="O18" s="49"/>
      <c r="P18" s="2" t="e" vm="15">
        <v>#VALUE!</v>
      </c>
      <c r="S18"/>
      <c r="T18"/>
    </row>
    <row r="19" spans="1:24" ht="114.65" customHeight="1" x14ac:dyDescent="0.35">
      <c r="A19" s="108"/>
      <c r="B19" s="75">
        <v>16</v>
      </c>
      <c r="C19" s="26" t="s">
        <v>57</v>
      </c>
      <c r="D19" s="23" t="s">
        <v>58</v>
      </c>
      <c r="E19" s="123" t="s">
        <v>35</v>
      </c>
      <c r="F19" s="122">
        <v>1000</v>
      </c>
      <c r="G19" s="49">
        <f t="shared" si="0"/>
        <v>700</v>
      </c>
      <c r="H19" s="114" t="s">
        <v>125</v>
      </c>
      <c r="I19" s="115"/>
      <c r="J19" s="49">
        <f t="shared" si="4"/>
        <v>300</v>
      </c>
      <c r="K19" s="114" t="s">
        <v>125</v>
      </c>
      <c r="L19" s="115"/>
      <c r="M19" s="49"/>
      <c r="N19" s="49"/>
      <c r="O19" s="49"/>
      <c r="P19" s="1" t="e" vm="16">
        <v>#VALUE!</v>
      </c>
      <c r="S19"/>
      <c r="T19"/>
    </row>
    <row r="20" spans="1:24" ht="14.5" x14ac:dyDescent="0.35">
      <c r="B20" s="78"/>
      <c r="C20" s="74"/>
      <c r="D20" s="74"/>
      <c r="E20" s="74"/>
      <c r="F20" s="74"/>
      <c r="G20" s="74"/>
      <c r="H20" s="74"/>
      <c r="I20" s="74"/>
      <c r="J20" s="74"/>
      <c r="K20" s="74"/>
      <c r="L20" s="74"/>
      <c r="M20" s="74"/>
      <c r="N20" s="74"/>
      <c r="O20" s="74"/>
      <c r="P20" s="74"/>
      <c r="Q20" s="74"/>
      <c r="R20" s="74"/>
      <c r="S20" s="74"/>
      <c r="T20" s="74"/>
      <c r="U20" s="74"/>
      <c r="V20" s="74"/>
      <c r="W20" s="74"/>
      <c r="X20" s="74"/>
    </row>
    <row r="21" spans="1:24" ht="18.5" x14ac:dyDescent="0.45">
      <c r="A21" s="77" t="s">
        <v>117</v>
      </c>
      <c r="B21" s="77"/>
      <c r="C21" s="77"/>
      <c r="D21" s="77" t="s">
        <v>119</v>
      </c>
    </row>
    <row r="22" spans="1:24" ht="18.5" x14ac:dyDescent="0.45">
      <c r="A22" s="77" t="s">
        <v>118</v>
      </c>
      <c r="B22" s="77"/>
      <c r="C22" s="77"/>
      <c r="D22" s="77" t="s">
        <v>120</v>
      </c>
    </row>
    <row r="24" spans="1:24" ht="14.5" x14ac:dyDescent="0.35">
      <c r="D24"/>
    </row>
    <row r="25" spans="1:24" ht="14.5" x14ac:dyDescent="0.35">
      <c r="D25"/>
    </row>
    <row r="26" spans="1:24" ht="14.5" x14ac:dyDescent="0.35">
      <c r="D26"/>
    </row>
    <row r="27" spans="1:24" ht="14.5" x14ac:dyDescent="0.35">
      <c r="D27"/>
    </row>
    <row r="28" spans="1:24" ht="14.5" x14ac:dyDescent="0.35">
      <c r="D28"/>
    </row>
    <row r="29" spans="1:24" ht="14.5" x14ac:dyDescent="0.35">
      <c r="D29"/>
    </row>
  </sheetData>
  <mergeCells count="38">
    <mergeCell ref="K19:L19"/>
    <mergeCell ref="K3:L3"/>
    <mergeCell ref="H18:I18"/>
    <mergeCell ref="H19:I19"/>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H13:I13"/>
    <mergeCell ref="H14:I14"/>
    <mergeCell ref="H15:I15"/>
    <mergeCell ref="H16:I16"/>
    <mergeCell ref="H17:I17"/>
    <mergeCell ref="A4:A12"/>
    <mergeCell ref="A13:A19"/>
    <mergeCell ref="G2:I2"/>
    <mergeCell ref="J2:L2"/>
    <mergeCell ref="H3:I3"/>
    <mergeCell ref="H4:I4"/>
    <mergeCell ref="K4:L4"/>
    <mergeCell ref="H5:I5"/>
    <mergeCell ref="H6:I6"/>
    <mergeCell ref="H7:I7"/>
    <mergeCell ref="H8:I8"/>
    <mergeCell ref="H9:I9"/>
    <mergeCell ref="H10:I10"/>
    <mergeCell ref="H11:I11"/>
    <mergeCell ref="H12:I12"/>
  </mergeCells>
  <printOptions horizontalCentered="1"/>
  <pageMargins left="0.45" right="0.45" top="0.5" bottom="0.75" header="0.05" footer="0.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E4CDC-4FEB-435F-A174-73794FF236F0}">
  <sheetPr>
    <tabColor theme="4" tint="0.79998168889431442"/>
  </sheetPr>
  <dimension ref="A1:J24"/>
  <sheetViews>
    <sheetView showGridLines="0" workbookViewId="0">
      <selection activeCell="D6" sqref="D6"/>
    </sheetView>
  </sheetViews>
  <sheetFormatPr defaultRowHeight="14.5" x14ac:dyDescent="0.35"/>
  <cols>
    <col min="1" max="1" width="3.08984375" customWidth="1"/>
    <col min="2" max="2" width="4.6328125" bestFit="1" customWidth="1"/>
    <col min="3" max="4" width="80.08984375" customWidth="1"/>
    <col min="6" max="6" width="11.08984375" bestFit="1" customWidth="1"/>
    <col min="7" max="9" width="11.08984375" customWidth="1"/>
    <col min="10" max="10" width="39.6328125" customWidth="1"/>
  </cols>
  <sheetData>
    <row r="1" spans="1:10" x14ac:dyDescent="0.35">
      <c r="D1" s="111" t="s">
        <v>126</v>
      </c>
    </row>
    <row r="2" spans="1:10" ht="14.5" hidden="1" customHeight="1" thickBot="1" x14ac:dyDescent="0.35">
      <c r="D2" s="111"/>
    </row>
    <row r="3" spans="1:10" ht="14.5" customHeight="1" thickBot="1" x14ac:dyDescent="0.4">
      <c r="D3" s="83"/>
    </row>
    <row r="4" spans="1:10" ht="46.5" hidden="1" customHeight="1" thickBot="1" x14ac:dyDescent="0.4"/>
    <row r="5" spans="1:10" ht="39.5" thickBot="1" x14ac:dyDescent="0.4">
      <c r="A5" s="116" t="s">
        <v>116</v>
      </c>
      <c r="B5" s="38" t="s">
        <v>29</v>
      </c>
      <c r="C5" s="38" t="s">
        <v>34</v>
      </c>
      <c r="D5" s="39"/>
      <c r="E5" s="40" t="s">
        <v>0</v>
      </c>
      <c r="F5" s="31" t="s">
        <v>103</v>
      </c>
      <c r="G5" s="55" t="s">
        <v>105</v>
      </c>
      <c r="H5" s="112" t="s">
        <v>124</v>
      </c>
      <c r="I5" s="113"/>
      <c r="J5" s="41" t="s">
        <v>30</v>
      </c>
    </row>
    <row r="6" spans="1:10" ht="248.4" customHeight="1" x14ac:dyDescent="0.35">
      <c r="A6" s="116"/>
      <c r="B6" s="42">
        <v>1</v>
      </c>
      <c r="C6" s="43" t="s">
        <v>99</v>
      </c>
      <c r="D6" s="44" t="s">
        <v>100</v>
      </c>
      <c r="E6" s="45" t="s">
        <v>36</v>
      </c>
      <c r="F6" s="46">
        <v>500</v>
      </c>
      <c r="G6" s="50">
        <v>500</v>
      </c>
      <c r="H6" s="114" t="s">
        <v>125</v>
      </c>
      <c r="I6" s="115"/>
      <c r="J6" s="47" t="e" vm="17">
        <v>#VALUE!</v>
      </c>
    </row>
    <row r="7" spans="1:10" ht="70" x14ac:dyDescent="0.35">
      <c r="A7" s="117"/>
      <c r="B7" s="118">
        <v>2</v>
      </c>
      <c r="C7" s="43" t="s">
        <v>101</v>
      </c>
      <c r="D7" s="44" t="s">
        <v>102</v>
      </c>
      <c r="E7" s="45" t="s">
        <v>35</v>
      </c>
      <c r="F7" s="119">
        <f>500*12</f>
        <v>6000</v>
      </c>
      <c r="G7" s="120">
        <v>6000</v>
      </c>
      <c r="H7" s="114" t="s">
        <v>125</v>
      </c>
      <c r="I7" s="115"/>
      <c r="J7" s="48" t="e" vm="18">
        <v>#VALUE!</v>
      </c>
    </row>
    <row r="8" spans="1:10" ht="18.5" x14ac:dyDescent="0.45">
      <c r="A8" s="77" t="s">
        <v>117</v>
      </c>
      <c r="B8" s="77"/>
      <c r="C8" s="77"/>
      <c r="D8" s="77" t="s">
        <v>119</v>
      </c>
    </row>
    <row r="9" spans="1:10" ht="18.5" x14ac:dyDescent="0.45">
      <c r="A9" s="77" t="s">
        <v>118</v>
      </c>
      <c r="B9" s="77"/>
      <c r="C9" s="77"/>
      <c r="D9" s="77" t="s">
        <v>120</v>
      </c>
    </row>
    <row r="10" spans="1:10" x14ac:dyDescent="0.35">
      <c r="D10" s="33"/>
    </row>
    <row r="11" spans="1:10" x14ac:dyDescent="0.35">
      <c r="D11" s="32"/>
    </row>
    <row r="12" spans="1:10" x14ac:dyDescent="0.35">
      <c r="D12" s="32"/>
    </row>
    <row r="13" spans="1:10" x14ac:dyDescent="0.35">
      <c r="D13" s="32"/>
    </row>
    <row r="14" spans="1:10" x14ac:dyDescent="0.35">
      <c r="D14" s="32"/>
    </row>
    <row r="15" spans="1:10" x14ac:dyDescent="0.35">
      <c r="D15" s="32"/>
    </row>
    <row r="16" spans="1:10" x14ac:dyDescent="0.35">
      <c r="D16" s="32"/>
    </row>
    <row r="17" spans="4:4" x14ac:dyDescent="0.35">
      <c r="D17" s="32"/>
    </row>
    <row r="18" spans="4:4" x14ac:dyDescent="0.35">
      <c r="D18" s="32"/>
    </row>
    <row r="19" spans="4:4" x14ac:dyDescent="0.35">
      <c r="D19" s="32"/>
    </row>
    <row r="20" spans="4:4" x14ac:dyDescent="0.35">
      <c r="D20" s="32"/>
    </row>
    <row r="21" spans="4:4" x14ac:dyDescent="0.35">
      <c r="D21" s="32"/>
    </row>
    <row r="22" spans="4:4" x14ac:dyDescent="0.35">
      <c r="D22" s="32"/>
    </row>
    <row r="23" spans="4:4" x14ac:dyDescent="0.35">
      <c r="D23" s="32"/>
    </row>
    <row r="24" spans="4:4" x14ac:dyDescent="0.35">
      <c r="D24" s="32"/>
    </row>
  </sheetData>
  <mergeCells count="5">
    <mergeCell ref="A5:A7"/>
    <mergeCell ref="D1:D2"/>
    <mergeCell ref="H6:I6"/>
    <mergeCell ref="H7:I7"/>
    <mergeCell ref="H5:I5"/>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8467-FF0E-424D-8E93-1AE759ADBE83}">
  <sheetPr>
    <tabColor theme="5" tint="0.79998168889431442"/>
  </sheetPr>
  <dimension ref="A1:Q27"/>
  <sheetViews>
    <sheetView showGridLines="0" zoomScale="87" zoomScaleNormal="100" zoomScaleSheetLayoutView="89" workbookViewId="0">
      <selection activeCell="A2" sqref="A2:XFD2"/>
    </sheetView>
  </sheetViews>
  <sheetFormatPr defaultRowHeight="14.5" x14ac:dyDescent="0.35"/>
  <cols>
    <col min="1" max="1" width="3.6328125" customWidth="1"/>
    <col min="2" max="2" width="4.81640625" customWidth="1"/>
    <col min="3" max="3" width="11.81640625" customWidth="1"/>
    <col min="4" max="4" width="41.453125" customWidth="1"/>
    <col min="5" max="5" width="41.08984375" customWidth="1"/>
    <col min="6" max="6" width="5.1796875" bestFit="1" customWidth="1"/>
    <col min="7" max="7" width="8.90625" style="52" customWidth="1"/>
    <col min="8" max="8" width="9.08984375" customWidth="1"/>
    <col min="9" max="9" width="8.54296875" customWidth="1"/>
    <col min="10" max="10" width="8.6328125" customWidth="1"/>
    <col min="11" max="11" width="8.81640625" customWidth="1"/>
    <col min="12" max="12" width="6.90625" customWidth="1"/>
    <col min="13" max="13" width="9.1796875" customWidth="1"/>
    <col min="14" max="14" width="11" customWidth="1"/>
    <col min="15" max="15" width="7.453125" customWidth="1"/>
    <col min="16" max="16" width="11.81640625" customWidth="1"/>
    <col min="17" max="17" width="40.6328125" customWidth="1"/>
  </cols>
  <sheetData>
    <row r="1" spans="1:17" s="16" customFormat="1" ht="73.75" customHeight="1" thickBot="1" x14ac:dyDescent="0.4">
      <c r="E1" s="93" t="s">
        <v>126</v>
      </c>
      <c r="F1" s="93"/>
      <c r="G1" s="93"/>
      <c r="H1" s="93"/>
      <c r="I1" s="93"/>
      <c r="J1" s="93"/>
      <c r="K1" s="93"/>
      <c r="L1" s="93"/>
      <c r="M1" s="93"/>
    </row>
    <row r="2" spans="1:17" s="16" customFormat="1" ht="75.650000000000006" hidden="1" customHeight="1" thickBot="1" x14ac:dyDescent="0.4">
      <c r="F2" s="17"/>
      <c r="G2" s="51"/>
      <c r="H2" s="90" t="s">
        <v>104</v>
      </c>
      <c r="I2" s="91"/>
      <c r="J2" s="92"/>
      <c r="K2" s="90" t="s">
        <v>106</v>
      </c>
      <c r="L2" s="91"/>
      <c r="M2" s="92"/>
      <c r="N2" s="90" t="s">
        <v>123</v>
      </c>
      <c r="O2" s="91"/>
      <c r="P2" s="92"/>
    </row>
    <row r="3" spans="1:17" s="65" customFormat="1" ht="56.5" customHeight="1" thickBot="1" x14ac:dyDescent="0.35">
      <c r="A3" s="94" t="s">
        <v>111</v>
      </c>
      <c r="B3" s="95"/>
      <c r="C3" s="95"/>
      <c r="D3" s="95"/>
      <c r="E3" s="96"/>
      <c r="F3" s="70" t="s">
        <v>2</v>
      </c>
      <c r="G3" s="67" t="s">
        <v>103</v>
      </c>
      <c r="H3" s="68" t="s">
        <v>105</v>
      </c>
      <c r="I3" s="112" t="s">
        <v>124</v>
      </c>
      <c r="J3" s="113"/>
      <c r="K3" s="68" t="s">
        <v>108</v>
      </c>
      <c r="L3" s="112" t="s">
        <v>124</v>
      </c>
      <c r="M3" s="113"/>
      <c r="N3" s="68" t="s">
        <v>110</v>
      </c>
      <c r="O3" s="112" t="s">
        <v>124</v>
      </c>
      <c r="P3" s="113"/>
      <c r="Q3" s="69" t="s">
        <v>30</v>
      </c>
    </row>
    <row r="4" spans="1:17" ht="58" x14ac:dyDescent="0.35">
      <c r="A4" s="97" t="s">
        <v>3</v>
      </c>
      <c r="B4" s="62" t="s">
        <v>29</v>
      </c>
      <c r="C4" s="71" t="s">
        <v>93</v>
      </c>
      <c r="D4" s="72" t="s">
        <v>112</v>
      </c>
      <c r="E4" s="73" t="s">
        <v>82</v>
      </c>
      <c r="F4" s="1" t="s">
        <v>4</v>
      </c>
      <c r="G4" s="53">
        <v>5000</v>
      </c>
      <c r="H4" s="56">
        <f>G4*40%</f>
        <v>2000</v>
      </c>
      <c r="I4" s="114" t="s">
        <v>125</v>
      </c>
      <c r="J4" s="115"/>
      <c r="K4" s="56">
        <f>G4*40%</f>
        <v>2000</v>
      </c>
      <c r="L4" s="114" t="s">
        <v>125</v>
      </c>
      <c r="M4" s="115"/>
      <c r="N4" s="54">
        <f>G4*20%</f>
        <v>1000</v>
      </c>
      <c r="O4" s="114" t="s">
        <v>125</v>
      </c>
      <c r="P4" s="115"/>
      <c r="Q4" s="84"/>
    </row>
    <row r="5" spans="1:17" ht="58" x14ac:dyDescent="0.35">
      <c r="A5" s="97"/>
      <c r="B5" s="61">
        <v>1</v>
      </c>
      <c r="C5" s="37" t="s">
        <v>94</v>
      </c>
      <c r="D5" s="4" t="s">
        <v>113</v>
      </c>
      <c r="E5" s="20" t="s">
        <v>83</v>
      </c>
      <c r="F5" s="34" t="s">
        <v>4</v>
      </c>
      <c r="G5" s="53">
        <v>5000</v>
      </c>
      <c r="H5" s="56">
        <f t="shared" ref="H5:H22" si="0">G5*40%</f>
        <v>2000</v>
      </c>
      <c r="I5" s="114" t="s">
        <v>125</v>
      </c>
      <c r="J5" s="115"/>
      <c r="K5" s="56">
        <f t="shared" ref="K5:K7" si="1">G5*40%</f>
        <v>2000</v>
      </c>
      <c r="L5" s="114" t="s">
        <v>125</v>
      </c>
      <c r="M5" s="115"/>
      <c r="N5" s="54">
        <f t="shared" ref="N5:N7" si="2">G5*20%</f>
        <v>1000</v>
      </c>
      <c r="O5" s="114" t="s">
        <v>125</v>
      </c>
      <c r="P5" s="115"/>
      <c r="Q5" s="84"/>
    </row>
    <row r="6" spans="1:17" ht="116" x14ac:dyDescent="0.35">
      <c r="A6" s="97"/>
      <c r="B6" s="61">
        <v>2</v>
      </c>
      <c r="C6" s="37" t="s">
        <v>85</v>
      </c>
      <c r="D6" s="5" t="s">
        <v>114</v>
      </c>
      <c r="E6" s="19" t="s">
        <v>95</v>
      </c>
      <c r="F6" s="1" t="s">
        <v>4</v>
      </c>
      <c r="G6" s="53">
        <v>5000</v>
      </c>
      <c r="H6" s="56">
        <f t="shared" si="0"/>
        <v>2000</v>
      </c>
      <c r="I6" s="114" t="s">
        <v>125</v>
      </c>
      <c r="J6" s="115"/>
      <c r="K6" s="56">
        <f t="shared" si="1"/>
        <v>2000</v>
      </c>
      <c r="L6" s="114" t="s">
        <v>125</v>
      </c>
      <c r="M6" s="115"/>
      <c r="N6" s="54">
        <f t="shared" si="2"/>
        <v>1000</v>
      </c>
      <c r="O6" s="114" t="s">
        <v>125</v>
      </c>
      <c r="P6" s="115"/>
      <c r="Q6" s="84"/>
    </row>
    <row r="7" spans="1:17" ht="72.5" x14ac:dyDescent="0.35">
      <c r="A7" s="98"/>
      <c r="B7" s="62">
        <v>3</v>
      </c>
      <c r="C7" s="1" t="s">
        <v>5</v>
      </c>
      <c r="D7" s="4" t="s">
        <v>84</v>
      </c>
      <c r="E7" s="19" t="s">
        <v>38</v>
      </c>
      <c r="F7" s="1" t="s">
        <v>4</v>
      </c>
      <c r="G7" s="53">
        <v>5000</v>
      </c>
      <c r="H7" s="56">
        <f t="shared" si="0"/>
        <v>2000</v>
      </c>
      <c r="I7" s="114" t="s">
        <v>125</v>
      </c>
      <c r="J7" s="115"/>
      <c r="K7" s="56">
        <f t="shared" si="1"/>
        <v>2000</v>
      </c>
      <c r="L7" s="114" t="s">
        <v>125</v>
      </c>
      <c r="M7" s="115"/>
      <c r="N7" s="54">
        <f t="shared" si="2"/>
        <v>1000</v>
      </c>
      <c r="O7" s="114" t="s">
        <v>125</v>
      </c>
      <c r="P7" s="115"/>
      <c r="Q7" s="84"/>
    </row>
    <row r="8" spans="1:17" ht="116" x14ac:dyDescent="0.35">
      <c r="A8" s="99" t="s">
        <v>6</v>
      </c>
      <c r="B8" s="63">
        <v>4</v>
      </c>
      <c r="C8" s="85" t="s">
        <v>7</v>
      </c>
      <c r="D8" s="5" t="s">
        <v>8</v>
      </c>
      <c r="E8" s="20" t="s">
        <v>39</v>
      </c>
      <c r="F8" s="1" t="s">
        <v>4</v>
      </c>
      <c r="G8" s="53">
        <v>1000</v>
      </c>
      <c r="H8" s="56">
        <f t="shared" si="0"/>
        <v>400</v>
      </c>
      <c r="I8" s="114" t="s">
        <v>125</v>
      </c>
      <c r="J8" s="115"/>
      <c r="K8" s="56">
        <f t="shared" ref="K8" si="3">G8*40%</f>
        <v>400</v>
      </c>
      <c r="L8" s="114" t="s">
        <v>125</v>
      </c>
      <c r="M8" s="115"/>
      <c r="N8" s="54">
        <f t="shared" ref="N8" si="4">G8*20%</f>
        <v>200</v>
      </c>
      <c r="O8" s="114" t="s">
        <v>125</v>
      </c>
      <c r="P8" s="115"/>
      <c r="Q8" s="84"/>
    </row>
    <row r="9" spans="1:17" ht="87" x14ac:dyDescent="0.35">
      <c r="A9" s="100"/>
      <c r="B9" s="64">
        <v>5</v>
      </c>
      <c r="C9" s="86"/>
      <c r="D9" s="4" t="s">
        <v>9</v>
      </c>
      <c r="E9" s="20" t="s">
        <v>40</v>
      </c>
      <c r="F9" s="1" t="s">
        <v>4</v>
      </c>
      <c r="G9" s="53">
        <v>1000</v>
      </c>
      <c r="H9" s="56">
        <f t="shared" si="0"/>
        <v>400</v>
      </c>
      <c r="I9" s="114" t="s">
        <v>125</v>
      </c>
      <c r="J9" s="115"/>
      <c r="K9" s="56">
        <f t="shared" ref="K9:K19" si="5">G9*40%</f>
        <v>400</v>
      </c>
      <c r="L9" s="114" t="s">
        <v>125</v>
      </c>
      <c r="M9" s="115"/>
      <c r="N9" s="54">
        <f t="shared" ref="N9:N19" si="6">G9*20%</f>
        <v>200</v>
      </c>
      <c r="O9" s="114" t="s">
        <v>125</v>
      </c>
      <c r="P9" s="115"/>
      <c r="Q9" s="84"/>
    </row>
    <row r="10" spans="1:17" ht="58" x14ac:dyDescent="0.35">
      <c r="A10" s="100"/>
      <c r="B10" s="64">
        <v>6</v>
      </c>
      <c r="C10" s="1" t="s">
        <v>10</v>
      </c>
      <c r="D10" s="4" t="s">
        <v>11</v>
      </c>
      <c r="E10" s="4" t="s">
        <v>41</v>
      </c>
      <c r="F10" s="1" t="s">
        <v>4</v>
      </c>
      <c r="G10" s="53">
        <v>5000</v>
      </c>
      <c r="H10" s="56">
        <f t="shared" si="0"/>
        <v>2000</v>
      </c>
      <c r="I10" s="114" t="s">
        <v>125</v>
      </c>
      <c r="J10" s="115"/>
      <c r="K10" s="56">
        <f t="shared" si="5"/>
        <v>2000</v>
      </c>
      <c r="L10" s="114" t="s">
        <v>125</v>
      </c>
      <c r="M10" s="115"/>
      <c r="N10" s="54">
        <f t="shared" si="6"/>
        <v>1000</v>
      </c>
      <c r="O10" s="114" t="s">
        <v>125</v>
      </c>
      <c r="P10" s="115"/>
      <c r="Q10" s="84"/>
    </row>
    <row r="11" spans="1:17" ht="58" x14ac:dyDescent="0.35">
      <c r="A11" s="100"/>
      <c r="B11" s="64">
        <v>7</v>
      </c>
      <c r="C11" s="1" t="s">
        <v>12</v>
      </c>
      <c r="D11" s="4" t="s">
        <v>13</v>
      </c>
      <c r="E11" s="18" t="s">
        <v>42</v>
      </c>
      <c r="F11" s="1" t="s">
        <v>4</v>
      </c>
      <c r="G11" s="53">
        <v>2000</v>
      </c>
      <c r="H11" s="56">
        <f t="shared" si="0"/>
        <v>800</v>
      </c>
      <c r="I11" s="114" t="s">
        <v>125</v>
      </c>
      <c r="J11" s="115"/>
      <c r="K11" s="56">
        <f t="shared" si="5"/>
        <v>800</v>
      </c>
      <c r="L11" s="114" t="s">
        <v>125</v>
      </c>
      <c r="M11" s="115"/>
      <c r="N11" s="54">
        <f t="shared" si="6"/>
        <v>400</v>
      </c>
      <c r="O11" s="114" t="s">
        <v>125</v>
      </c>
      <c r="P11" s="115"/>
      <c r="Q11" s="84"/>
    </row>
    <row r="12" spans="1:17" ht="58" x14ac:dyDescent="0.35">
      <c r="A12" s="100"/>
      <c r="B12" s="64">
        <v>8</v>
      </c>
      <c r="C12" s="1" t="s">
        <v>14</v>
      </c>
      <c r="D12" s="4" t="s">
        <v>15</v>
      </c>
      <c r="E12" s="18" t="s">
        <v>43</v>
      </c>
      <c r="F12" s="1" t="s">
        <v>4</v>
      </c>
      <c r="G12" s="53">
        <v>3000</v>
      </c>
      <c r="H12" s="56">
        <f t="shared" si="0"/>
        <v>1200</v>
      </c>
      <c r="I12" s="114" t="s">
        <v>125</v>
      </c>
      <c r="J12" s="115"/>
      <c r="K12" s="56">
        <f t="shared" si="5"/>
        <v>1200</v>
      </c>
      <c r="L12" s="114" t="s">
        <v>125</v>
      </c>
      <c r="M12" s="115"/>
      <c r="N12" s="54">
        <f t="shared" si="6"/>
        <v>600</v>
      </c>
      <c r="O12" s="114" t="s">
        <v>125</v>
      </c>
      <c r="P12" s="115"/>
      <c r="Q12" s="84"/>
    </row>
    <row r="13" spans="1:17" ht="43.5" x14ac:dyDescent="0.35">
      <c r="A13" s="100"/>
      <c r="B13" s="64">
        <v>9</v>
      </c>
      <c r="C13" s="1" t="s">
        <v>16</v>
      </c>
      <c r="D13" s="4" t="s">
        <v>17</v>
      </c>
      <c r="E13" s="4" t="s">
        <v>44</v>
      </c>
      <c r="F13" s="1" t="s">
        <v>4</v>
      </c>
      <c r="G13" s="53">
        <v>5000</v>
      </c>
      <c r="H13" s="56">
        <f t="shared" si="0"/>
        <v>2000</v>
      </c>
      <c r="I13" s="114" t="s">
        <v>125</v>
      </c>
      <c r="J13" s="115"/>
      <c r="K13" s="56">
        <f t="shared" si="5"/>
        <v>2000</v>
      </c>
      <c r="L13" s="114" t="s">
        <v>125</v>
      </c>
      <c r="M13" s="115"/>
      <c r="N13" s="54">
        <f t="shared" si="6"/>
        <v>1000</v>
      </c>
      <c r="O13" s="114" t="s">
        <v>125</v>
      </c>
      <c r="P13" s="115"/>
      <c r="Q13" s="84"/>
    </row>
    <row r="14" spans="1:17" ht="87" x14ac:dyDescent="0.35">
      <c r="A14" s="100"/>
      <c r="B14" s="1">
        <v>10</v>
      </c>
      <c r="C14" s="1" t="s">
        <v>18</v>
      </c>
      <c r="D14" s="4" t="s">
        <v>19</v>
      </c>
      <c r="E14" s="4" t="s">
        <v>45</v>
      </c>
      <c r="F14" s="1" t="s">
        <v>4</v>
      </c>
      <c r="G14" s="53">
        <v>1000</v>
      </c>
      <c r="H14" s="56">
        <f t="shared" si="0"/>
        <v>400</v>
      </c>
      <c r="I14" s="114" t="s">
        <v>125</v>
      </c>
      <c r="J14" s="115"/>
      <c r="K14" s="56">
        <f t="shared" si="5"/>
        <v>400</v>
      </c>
      <c r="L14" s="114" t="s">
        <v>125</v>
      </c>
      <c r="M14" s="115"/>
      <c r="N14" s="54">
        <f t="shared" si="6"/>
        <v>200</v>
      </c>
      <c r="O14" s="114" t="s">
        <v>125</v>
      </c>
      <c r="P14" s="115"/>
      <c r="Q14" s="84"/>
    </row>
    <row r="15" spans="1:17" ht="43.5" x14ac:dyDescent="0.35">
      <c r="A15" s="100"/>
      <c r="B15" s="1">
        <v>11</v>
      </c>
      <c r="C15" s="1" t="s">
        <v>20</v>
      </c>
      <c r="D15" s="4" t="s">
        <v>21</v>
      </c>
      <c r="E15" s="4" t="s">
        <v>46</v>
      </c>
      <c r="F15" s="1" t="s">
        <v>4</v>
      </c>
      <c r="G15" s="53">
        <v>1000</v>
      </c>
      <c r="H15" s="56">
        <f t="shared" si="0"/>
        <v>400</v>
      </c>
      <c r="I15" s="114" t="s">
        <v>125</v>
      </c>
      <c r="J15" s="115"/>
      <c r="K15" s="56">
        <f t="shared" si="5"/>
        <v>400</v>
      </c>
      <c r="L15" s="114" t="s">
        <v>125</v>
      </c>
      <c r="M15" s="115"/>
      <c r="N15" s="54">
        <f t="shared" si="6"/>
        <v>200</v>
      </c>
      <c r="O15" s="114" t="s">
        <v>125</v>
      </c>
      <c r="P15" s="115"/>
      <c r="Q15" s="84"/>
    </row>
    <row r="16" spans="1:17" ht="58" x14ac:dyDescent="0.35">
      <c r="A16" s="100"/>
      <c r="B16" s="1">
        <v>12</v>
      </c>
      <c r="C16" s="1" t="s">
        <v>22</v>
      </c>
      <c r="D16" s="4" t="s">
        <v>115</v>
      </c>
      <c r="E16" s="4" t="s">
        <v>81</v>
      </c>
      <c r="F16" s="1" t="s">
        <v>4</v>
      </c>
      <c r="G16" s="53">
        <v>1000</v>
      </c>
      <c r="H16" s="56">
        <f t="shared" si="0"/>
        <v>400</v>
      </c>
      <c r="I16" s="114" t="s">
        <v>125</v>
      </c>
      <c r="J16" s="115"/>
      <c r="K16" s="56">
        <f t="shared" si="5"/>
        <v>400</v>
      </c>
      <c r="L16" s="114" t="s">
        <v>125</v>
      </c>
      <c r="M16" s="115"/>
      <c r="N16" s="54">
        <f t="shared" si="6"/>
        <v>200</v>
      </c>
      <c r="O16" s="114" t="s">
        <v>125</v>
      </c>
      <c r="P16" s="115"/>
      <c r="Q16" s="84"/>
    </row>
    <row r="17" spans="1:17" ht="58" x14ac:dyDescent="0.35">
      <c r="A17" s="100"/>
      <c r="B17" s="1">
        <v>13</v>
      </c>
      <c r="C17" s="1" t="s">
        <v>23</v>
      </c>
      <c r="D17" s="4" t="s">
        <v>24</v>
      </c>
      <c r="E17" s="4" t="s">
        <v>47</v>
      </c>
      <c r="F17" s="1" t="s">
        <v>4</v>
      </c>
      <c r="G17" s="53">
        <v>1000</v>
      </c>
      <c r="H17" s="56">
        <f t="shared" si="0"/>
        <v>400</v>
      </c>
      <c r="I17" s="114" t="s">
        <v>125</v>
      </c>
      <c r="J17" s="115"/>
      <c r="K17" s="56">
        <f t="shared" si="5"/>
        <v>400</v>
      </c>
      <c r="L17" s="114" t="s">
        <v>125</v>
      </c>
      <c r="M17" s="115"/>
      <c r="N17" s="54">
        <f t="shared" si="6"/>
        <v>200</v>
      </c>
      <c r="O17" s="114" t="s">
        <v>125</v>
      </c>
      <c r="P17" s="115"/>
      <c r="Q17" s="84"/>
    </row>
    <row r="18" spans="1:17" ht="58" x14ac:dyDescent="0.35">
      <c r="A18" s="100"/>
      <c r="B18" s="1">
        <v>14</v>
      </c>
      <c r="C18" s="1" t="s">
        <v>25</v>
      </c>
      <c r="D18" s="4" t="s">
        <v>37</v>
      </c>
      <c r="E18" s="21" t="s">
        <v>49</v>
      </c>
      <c r="F18" s="1" t="s">
        <v>4</v>
      </c>
      <c r="G18" s="53">
        <v>1000</v>
      </c>
      <c r="H18" s="56">
        <f t="shared" si="0"/>
        <v>400</v>
      </c>
      <c r="I18" s="114" t="s">
        <v>125</v>
      </c>
      <c r="J18" s="115"/>
      <c r="K18" s="56">
        <f t="shared" si="5"/>
        <v>400</v>
      </c>
      <c r="L18" s="114" t="s">
        <v>125</v>
      </c>
      <c r="M18" s="115"/>
      <c r="N18" s="54">
        <f t="shared" si="6"/>
        <v>200</v>
      </c>
      <c r="O18" s="114" t="s">
        <v>125</v>
      </c>
      <c r="P18" s="115"/>
      <c r="Q18" s="84"/>
    </row>
    <row r="19" spans="1:17" ht="58" x14ac:dyDescent="0.35">
      <c r="A19" s="101"/>
      <c r="B19" s="1">
        <v>15</v>
      </c>
      <c r="C19" s="1" t="s">
        <v>86</v>
      </c>
      <c r="D19" s="5" t="s">
        <v>87</v>
      </c>
      <c r="E19" s="21" t="s">
        <v>88</v>
      </c>
      <c r="F19" s="1" t="s">
        <v>4</v>
      </c>
      <c r="G19" s="53">
        <v>1000</v>
      </c>
      <c r="H19" s="56">
        <f t="shared" si="0"/>
        <v>400</v>
      </c>
      <c r="I19" s="114" t="s">
        <v>125</v>
      </c>
      <c r="J19" s="115"/>
      <c r="K19" s="56">
        <f t="shared" si="5"/>
        <v>400</v>
      </c>
      <c r="L19" s="114" t="s">
        <v>125</v>
      </c>
      <c r="M19" s="115"/>
      <c r="N19" s="54">
        <f t="shared" si="6"/>
        <v>200</v>
      </c>
      <c r="O19" s="114" t="s">
        <v>125</v>
      </c>
      <c r="P19" s="115"/>
      <c r="Q19" s="84"/>
    </row>
    <row r="20" spans="1:17" ht="101.5" x14ac:dyDescent="0.35">
      <c r="A20" s="102" t="s">
        <v>26</v>
      </c>
      <c r="B20" s="1">
        <v>16</v>
      </c>
      <c r="C20" s="1" t="s">
        <v>27</v>
      </c>
      <c r="D20" s="5" t="s">
        <v>31</v>
      </c>
      <c r="E20" s="20" t="s">
        <v>96</v>
      </c>
      <c r="F20" s="1" t="s">
        <v>4</v>
      </c>
      <c r="G20" s="53">
        <v>2000</v>
      </c>
      <c r="H20" s="56">
        <f t="shared" si="0"/>
        <v>800</v>
      </c>
      <c r="I20" s="114" t="s">
        <v>125</v>
      </c>
      <c r="J20" s="115"/>
      <c r="K20" s="56">
        <f t="shared" ref="K20" si="7">G20*40%</f>
        <v>800</v>
      </c>
      <c r="L20" s="114" t="s">
        <v>125</v>
      </c>
      <c r="M20" s="115"/>
      <c r="N20" s="54">
        <f t="shared" ref="N20" si="8">G20*20%</f>
        <v>400</v>
      </c>
      <c r="O20" s="114" t="s">
        <v>125</v>
      </c>
      <c r="P20" s="115"/>
      <c r="Q20" s="84"/>
    </row>
    <row r="21" spans="1:17" ht="72.5" x14ac:dyDescent="0.35">
      <c r="A21" s="103"/>
      <c r="B21" s="3">
        <v>17</v>
      </c>
      <c r="C21" s="3" t="s">
        <v>28</v>
      </c>
      <c r="D21" s="35" t="s">
        <v>55</v>
      </c>
      <c r="E21" s="36" t="s">
        <v>48</v>
      </c>
      <c r="F21" s="3" t="s">
        <v>4</v>
      </c>
      <c r="G21" s="53">
        <v>4000</v>
      </c>
      <c r="H21" s="56">
        <f t="shared" si="0"/>
        <v>1600</v>
      </c>
      <c r="I21" s="114" t="s">
        <v>125</v>
      </c>
      <c r="J21" s="115"/>
      <c r="K21" s="56">
        <f t="shared" ref="K21:K22" si="9">G21*40%</f>
        <v>1600</v>
      </c>
      <c r="L21" s="114" t="s">
        <v>125</v>
      </c>
      <c r="M21" s="115"/>
      <c r="N21" s="54">
        <f t="shared" ref="N21" si="10">G21*20%</f>
        <v>800</v>
      </c>
      <c r="O21" s="114" t="s">
        <v>125</v>
      </c>
      <c r="P21" s="115"/>
      <c r="Q21" s="84"/>
    </row>
    <row r="22" spans="1:17" ht="102" thickBot="1" x14ac:dyDescent="0.4">
      <c r="A22" s="103"/>
      <c r="B22" s="3">
        <v>18</v>
      </c>
      <c r="C22" s="3" t="s">
        <v>90</v>
      </c>
      <c r="D22" s="35" t="s">
        <v>89</v>
      </c>
      <c r="E22" s="57" t="s">
        <v>91</v>
      </c>
      <c r="F22" s="3" t="s">
        <v>92</v>
      </c>
      <c r="G22" s="58">
        <v>1000</v>
      </c>
      <c r="H22" s="59">
        <f t="shared" si="0"/>
        <v>400</v>
      </c>
      <c r="I22" s="114" t="s">
        <v>125</v>
      </c>
      <c r="J22" s="115"/>
      <c r="K22" s="56">
        <f t="shared" si="9"/>
        <v>400</v>
      </c>
      <c r="L22" s="114" t="s">
        <v>125</v>
      </c>
      <c r="M22" s="115"/>
      <c r="N22" s="54">
        <f>G22*20%</f>
        <v>200</v>
      </c>
      <c r="O22" s="114" t="s">
        <v>125</v>
      </c>
      <c r="P22" s="115"/>
      <c r="Q22" s="1" t="e" vm="19">
        <v>#VALUE!</v>
      </c>
    </row>
    <row r="23" spans="1:17" s="60" customFormat="1" ht="25.5" customHeight="1" thickBot="1" x14ac:dyDescent="0.4">
      <c r="A23" s="104" t="s">
        <v>107</v>
      </c>
      <c r="B23" s="105"/>
      <c r="C23" s="105"/>
      <c r="D23" s="105"/>
      <c r="E23" s="105"/>
      <c r="F23" s="105"/>
      <c r="G23" s="106"/>
      <c r="H23" s="87">
        <f>SUM(J4:J22)</f>
        <v>0</v>
      </c>
      <c r="I23" s="88"/>
      <c r="J23" s="89"/>
      <c r="K23" s="87"/>
      <c r="L23" s="88"/>
      <c r="M23" s="89"/>
      <c r="N23" s="87">
        <f>SUM(P4:P22)</f>
        <v>0</v>
      </c>
      <c r="O23" s="88"/>
      <c r="P23" s="89"/>
    </row>
    <row r="26" spans="1:17" ht="18.5" x14ac:dyDescent="0.45">
      <c r="A26" s="77" t="s">
        <v>117</v>
      </c>
      <c r="B26" s="77"/>
      <c r="C26" s="77"/>
      <c r="D26" s="77"/>
      <c r="E26" s="77" t="s">
        <v>119</v>
      </c>
    </row>
    <row r="27" spans="1:17" ht="18.5" x14ac:dyDescent="0.45">
      <c r="A27" s="77" t="s">
        <v>118</v>
      </c>
      <c r="B27" s="77"/>
      <c r="C27" s="77"/>
      <c r="D27" s="77"/>
      <c r="E27" s="77" t="s">
        <v>120</v>
      </c>
    </row>
  </sheetData>
  <mergeCells count="74">
    <mergeCell ref="O18:P18"/>
    <mergeCell ref="O19:P19"/>
    <mergeCell ref="O20:P20"/>
    <mergeCell ref="O21:P21"/>
    <mergeCell ref="O22:P22"/>
    <mergeCell ref="L21:M21"/>
    <mergeCell ref="L22:M22"/>
    <mergeCell ref="O4:P4"/>
    <mergeCell ref="O5:P5"/>
    <mergeCell ref="O6:P6"/>
    <mergeCell ref="O7:P7"/>
    <mergeCell ref="O8:P8"/>
    <mergeCell ref="O9:P9"/>
    <mergeCell ref="O10:P10"/>
    <mergeCell ref="O11:P11"/>
    <mergeCell ref="O12:P12"/>
    <mergeCell ref="O13:P13"/>
    <mergeCell ref="O14:P14"/>
    <mergeCell ref="O15:P15"/>
    <mergeCell ref="O16:P16"/>
    <mergeCell ref="O17:P17"/>
    <mergeCell ref="L16:M16"/>
    <mergeCell ref="L17:M17"/>
    <mergeCell ref="L18:M18"/>
    <mergeCell ref="L19:M19"/>
    <mergeCell ref="L20:M20"/>
    <mergeCell ref="I19:J19"/>
    <mergeCell ref="I20:J20"/>
    <mergeCell ref="I21:J21"/>
    <mergeCell ref="I22:J22"/>
    <mergeCell ref="L4:M4"/>
    <mergeCell ref="L5:M5"/>
    <mergeCell ref="L6:M6"/>
    <mergeCell ref="L7:M7"/>
    <mergeCell ref="L8:M8"/>
    <mergeCell ref="L9:M9"/>
    <mergeCell ref="L10:M10"/>
    <mergeCell ref="L11:M11"/>
    <mergeCell ref="L12:M12"/>
    <mergeCell ref="L13:M13"/>
    <mergeCell ref="L14:M14"/>
    <mergeCell ref="L15:M15"/>
    <mergeCell ref="I14:J14"/>
    <mergeCell ref="I15:J15"/>
    <mergeCell ref="I16:J16"/>
    <mergeCell ref="I17:J17"/>
    <mergeCell ref="I18:J18"/>
    <mergeCell ref="I9:J9"/>
    <mergeCell ref="I10:J10"/>
    <mergeCell ref="I11:J11"/>
    <mergeCell ref="I12:J12"/>
    <mergeCell ref="I13:J13"/>
    <mergeCell ref="E1:M1"/>
    <mergeCell ref="A3:E3"/>
    <mergeCell ref="A4:A7"/>
    <mergeCell ref="A8:A19"/>
    <mergeCell ref="N2:P2"/>
    <mergeCell ref="A20:A22"/>
    <mergeCell ref="A23:G23"/>
    <mergeCell ref="Q4:Q21"/>
    <mergeCell ref="C8:C9"/>
    <mergeCell ref="N23:P23"/>
    <mergeCell ref="H2:J2"/>
    <mergeCell ref="K2:M2"/>
    <mergeCell ref="H23:J23"/>
    <mergeCell ref="K23:M23"/>
    <mergeCell ref="I3:J3"/>
    <mergeCell ref="L3:M3"/>
    <mergeCell ref="O3:P3"/>
    <mergeCell ref="I4:J4"/>
    <mergeCell ref="I5:J5"/>
    <mergeCell ref="I6:J6"/>
    <mergeCell ref="I7:J7"/>
    <mergeCell ref="I8:J8"/>
  </mergeCells>
  <pageMargins left="0.7" right="0.7" top="0.75" bottom="0.75" header="0.3" footer="0.3"/>
  <pageSetup scale="65" orientation="portrait" r:id="rId1"/>
  <drawing r:id="rId2"/>
</worksheet>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Lot 01 Emergency Shelter Item</vt:lpstr>
      <vt:lpstr>Lot 02 Tents</vt:lpstr>
      <vt:lpstr>Lot 03 Household Items</vt:lpstr>
      <vt:lpstr>'Lot 01 Emergency Shelter Item'!Print_Area</vt:lpstr>
      <vt:lpstr>'Lot 03 Household Items'!Print_Area</vt:lpstr>
      <vt:lpstr>'Lot 01 Emergency Shelter Item'!Print_Titles</vt:lpstr>
      <vt:lpstr>'Lot 03 Household Items'!Print_Titles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AL-MANHAMI Yousef</dc:creator>
  <cp:lastModifiedBy>ADHBAN Waleed</cp:lastModifiedBy>
  <dcterms:created xsi:type="dcterms:W3CDTF">2015-06-05T18:17:20Z</dcterms:created>
  <dcterms:modified xsi:type="dcterms:W3CDTF">2026-04-23T09:42:25Z</dcterms:modified>
</cp:coreProperties>
</file>