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deemye-my.sharepoint.com/personal/a_alqadhi_deemyemen_org/Documents/ملفات عمل 2026/UNfPA/Q2/صروفات الربع الثاتي/المناقصة العامه/"/>
    </mc:Choice>
  </mc:AlternateContent>
  <xr:revisionPtr revIDLastSave="145" documentId="11_B1B5B756948E500DE1C6CD012B5F0885C71F75CC" xr6:coauthVersionLast="47" xr6:coauthVersionMax="47" xr10:uidLastSave="{17D8FB0E-23AD-406D-B12C-F19190FA65EE}"/>
  <bookViews>
    <workbookView xWindow="-108" yWindow="-108" windowWidth="23256" windowHeight="12456" activeTab="1" xr2:uid="{00000000-000D-0000-FFFF-FFFF00000000}"/>
  </bookViews>
  <sheets>
    <sheet name="ملخص العطاء العام" sheetId="6" r:id="rId1"/>
    <sheet name="جدول الكميات والمواصفات " sheetId="5" r:id="rId2"/>
  </sheets>
  <externalReferences>
    <externalReference r:id="rId3"/>
    <externalReference r:id="rId4"/>
    <externalReference r:id="rId5"/>
    <externalReference r:id="rId6"/>
  </externalReferences>
  <definedNames>
    <definedName name="____JV1" hidden="1">#REF!</definedName>
    <definedName name="___JV1" hidden="1">#REF!</definedName>
    <definedName name="___pc1" hidden="1">{#N/A,#N/A,FALSE,"Benefits 01-06"}</definedName>
    <definedName name="___pc2" hidden="1">{#N/A,#N/A,FALSE,"Benefits 01-06"}</definedName>
    <definedName name="__JV1" hidden="1">#REF!</definedName>
    <definedName name="__pc1" hidden="1">{#N/A,#N/A,FALSE,"Benefits 01-06"}</definedName>
    <definedName name="__pc2" hidden="1">{#N/A,#N/A,FALSE,"Benefits 01-06"}</definedName>
    <definedName name="_Fill" hidden="1">#REF!</definedName>
    <definedName name="_JV1" hidden="1">#REF!</definedName>
    <definedName name="_Key1" hidden="1">#REF!</definedName>
    <definedName name="_Key2" hidden="1">#REF!</definedName>
    <definedName name="_Order1" hidden="1">255</definedName>
    <definedName name="_Order2" hidden="1">255</definedName>
    <definedName name="_pc1" hidden="1">{#N/A,#N/A,FALSE,"Benefits 01-06"}</definedName>
    <definedName name="_pc2" hidden="1">{#N/A,#N/A,FALSE,"Benefits 01-06"}</definedName>
    <definedName name="_Sort" hidden="1">#REF!</definedName>
    <definedName name="benefit2" hidden="1">{#N/A,#N/A,FALSE,"Benefits 01-06"}</definedName>
    <definedName name="benefit3" hidden="1">{#N/A,#N/A,FALSE,"Benefits 01-06"}</definedName>
    <definedName name="benefits" hidden="1">{#N/A,#N/A,FALSE,"Benefits 01-06"}</definedName>
    <definedName name="Changed" hidden="1">0</definedName>
    <definedName name="db" hidden="1">{"Yr1",#N/A,FALSE,"Budget Detail";"Yr2",#N/A,FALSE,"Budget Detail";"Yr3",#N/A,FALSE,"Budget Detail";"Yr4",#N/A,FALSE,"Budget Detail";"Yr5",#N/A,FALSE,"Budget Detail";"Total",#N/A,FALSE,"Budget Detail"}</definedName>
    <definedName name="Email" localSheetId="0">#REF!</definedName>
    <definedName name="Email">#REF!</definedName>
    <definedName name="falg" hidden="1">{"Yr1",#N/A,FALSE,"Budget Detail";"Yr2",#N/A,FALSE,"Budget Detail";"Yr3",#N/A,FALSE,"Budget Detail";"Yr4",#N/A,FALSE,"Budget Detail";"Yr5",#N/A,FALSE,"Budget Detail";"Total",#N/A,FALSE,"Budget Detail"}</definedName>
    <definedName name="Final" hidden="1">#REF!</definedName>
    <definedName name="flag" hidden="1">{"Yr1",#N/A,FALSE,"Budget Detail";"Yr2",#N/A,FALSE,"Budget Detail";"Yr3",#N/A,FALSE,"Budget Detail";"Yr4",#N/A,FALSE,"Budget Detail";"Yr5",#N/A,FALSE,"Budget Detail";"Total",#N/A,FALSE,"Budget Detail"}</definedName>
    <definedName name="Grant2" hidden="1">{#N/A,#N/A,FALSE,"Grant to date"}</definedName>
    <definedName name="JJJJJ" hidden="1">{"Yr1",#N/A,FALSE,"Budget Detail";"Yr2",#N/A,FALSE,"Budget Detail";"Yr3",#N/A,FALSE,"Budget Detail";"Yr4",#N/A,FALSE,"Budget Detail";"Yr5",#N/A,FALSE,"Budget Detail";"Total",#N/A,FALSE,"Budget Detail"}</definedName>
    <definedName name="jokiyh" hidden="1">{"Yr1",#N/A,FALSE,"Budget Detail";"Yr2",#N/A,FALSE,"Budget Detail";"Yr3",#N/A,FALSE,"Budget Detail";"Yr4",#N/A,FALSE,"Budget Detail";"Yr5",#N/A,FALSE,"Budget Detail";"Total",#N/A,FALSE,"Budget Detail"}</definedName>
    <definedName name="pig" hidden="1">{"Yr1",#N/A,FALSE,"Budget Detail";"Yr2",#N/A,FALSE,"Budget Detail";"Yr3",#N/A,FALSE,"Budget Detail";"Yr4",#N/A,FALSE,"Budget Detail";"Yr5",#N/A,FALSE,"Budget Detail";"Total",#N/A,FALSE,"Budget Detail"}</definedName>
    <definedName name="_xlnm.Print_Area" localSheetId="1">'جدول الكميات والمواصفات '!$A$1:$H$77</definedName>
    <definedName name="_xlnm.Print_Area" localSheetId="0">'ملخص العطاء العام'!$A$1:$G$17</definedName>
    <definedName name="Print_Area_MI" localSheetId="0">#REF!</definedName>
    <definedName name="Print_Area_MI">#REF!</definedName>
    <definedName name="_xlnm.Print_Titles" localSheetId="1">'جدول الكميات والمواصفات '!$1:$2</definedName>
    <definedName name="Review" hidden="1">{#N/A,#N/A,FALSE,"Benefits 01-06"}</definedName>
    <definedName name="rfa" hidden="1">{"Yr1",#N/A,FALSE,"Budget Detail";"Yr2",#N/A,FALSE,"Budget Detail";"Yr3",#N/A,FALSE,"Budget Detail";"Yr4",#N/A,FALSE,"Budget Detail";"Yr5",#N/A,FALSE,"Budget Detail";"Total",#N/A,FALSE,"Budget Detail"}</definedName>
    <definedName name="THFTJ" hidden="1">{#N/A,#N/A,FALSE,"Benefits 01-06"}</definedName>
    <definedName name="vertex42_copyright" hidden="1">"© 2006-2018 Vertex42 LLC"</definedName>
    <definedName name="vertex42_id" hidden="1">"gantt-chart_L.xlsx"</definedName>
    <definedName name="vertex42_title" hidden="1">"Gantt Chart Template"</definedName>
    <definedName name="wrn.Benifits." hidden="1">{#N/A,#N/A,FALSE,"Benefits 01-06"}</definedName>
    <definedName name="wrn.cdra._.Total._.budget.2"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RDA._.Total._.Budget."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Grant._.to._.dat." hidden="1">{#N/A,#N/A,FALSE,"Grant to date"}</definedName>
    <definedName name="اااا" localSheetId="0">[1]مصدر!$D$22</definedName>
    <definedName name="اااا">[2]مصدر!$D$22</definedName>
    <definedName name="عمق_التركيب" localSheetId="0">[1]مصدر!$D$22</definedName>
    <definedName name="عمق_التركيب">[2]مصدر!$D$22</definedName>
    <definedName name="ف" localSheetId="0">[1]مصدر!$D$22</definedName>
    <definedName name="ف">[2]مصدر!$D$22</definedName>
    <definedName name="نموذج" localSheetId="0">[3]مصدر!$D$22</definedName>
    <definedName name="نموذج">[4]مصدر!$D$22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74" i="5" l="1"/>
  <c r="D6" i="6" s="1"/>
  <c r="D5" i="6"/>
  <c r="E5" i="6" s="1"/>
  <c r="A8" i="6"/>
  <c r="E6" i="6" l="1"/>
  <c r="E7" i="6" s="1"/>
  <c r="E9" i="6" s="1"/>
  <c r="E10" i="6" s="1"/>
</calcChain>
</file>

<file path=xl/sharedStrings.xml><?xml version="1.0" encoding="utf-8"?>
<sst xmlns="http://schemas.openxmlformats.org/spreadsheetml/2006/main" count="110" uniqueCount="107">
  <si>
    <t>General Instructions to Suppliers</t>
  </si>
  <si>
    <t>Solar System for 1 Refrigerator – 24 Hours</t>
  </si>
  <si>
    <t>ITEM NO</t>
  </si>
  <si>
    <t>Specifications المواصفات</t>
  </si>
  <si>
    <t>Specifications</t>
  </si>
  <si>
    <t>Capacity: 330–360 liters.</t>
  </si>
  <si>
    <t>Temperature range: between +2°C and +8°C.</t>
  </si>
  <si>
    <t>Temperature display resolution: 0.1°C; control accuracy around ±1°C or better.</t>
  </si>
  <si>
    <t>Digital Temperature Control</t>
  </si>
  <si>
    <t>Multi Air flow cooling technology</t>
  </si>
  <si>
    <t>Interior fan for forced air circulation and uniform cooling.</t>
  </si>
  <si>
    <t>Inverter compressor or energy efficient compressor technology.</t>
  </si>
  <si>
    <t>Cooling Feature: Frost Free</t>
  </si>
  <si>
    <t>Automatic defrost system</t>
  </si>
  <si>
    <t>Refrigerant: R600a or approved equivalent</t>
  </si>
  <si>
    <t>Lockable, Single glass door</t>
  </si>
  <si>
    <t>Adjustable shelves</t>
  </si>
  <si>
    <t>Number of shelves : minimum 3 shelves</t>
  </si>
  <si>
    <t>Transparent interior / glass door suitable for visual stock inspection.</t>
  </si>
  <si>
    <t>Door Gasket: Removable door gasket, antibacterial and antifungal where available.</t>
  </si>
  <si>
    <t>Internal LED lamp.</t>
  </si>
  <si>
    <t>High and low temperature audible and visual alarm</t>
  </si>
  <si>
    <t>Power supply: 220V, 50Hz.</t>
  </si>
  <si>
    <t>Rated power: approximately 189–230 W.</t>
  </si>
  <si>
    <t>Estimated energy consumption: approximately 4.54 kWh/day or better.</t>
  </si>
  <si>
    <t>Supplied with standard accessories, user manual, and warranty.</t>
  </si>
  <si>
    <t>Application: medical, pharmaceutical, laboratory, and RH cold chain storage.</t>
  </si>
  <si>
    <t>The refrigerator shall be brand new, suitable for continuous operation, and supported by local after sales service and spare parts availability.</t>
  </si>
  <si>
    <t>Solar System for Fridge  360L (1) 24 Hours</t>
  </si>
  <si>
    <t>Communication Interfaces: USB / RS485 / CAN / WiFi supported</t>
  </si>
  <si>
    <t>Key Features:</t>
  </si>
  <si>
    <t>High Performance: Suitable for homes and small commercial installations.</t>
  </si>
  <si>
    <t>Advanced Protection: Includes Type II SPD protection for the DC side.</t>
  </si>
  <si>
    <t>LCD Display: Provides detailed information about the system’s status.</t>
  </si>
  <si>
    <t>LiFePO4.Supplying and installing solar panel holders to achieve the best solar.</t>
  </si>
  <si>
    <t xml:space="preserve">IP from 24 to 66 </t>
  </si>
  <si>
    <t>The price for one system (per cooling unit).</t>
  </si>
  <si>
    <t>المواصفات الفنية الخاصة بوحدة التبريد (ثلاجة تبريد و نظام طاقة شمسية على مستوى المديرية بتمويل من صندوق الأمم المتحدة للسكان لسنة 2026م )
UNFPA 2026 Technical Specifications for 1 Refrigerator and Solar System – Districts</t>
  </si>
  <si>
    <t>Specifications of the submitted offer.</t>
  </si>
  <si>
    <t>Country of origin.</t>
  </si>
  <si>
    <t xml:space="preserve">Brand Name </t>
  </si>
  <si>
    <t>Warranty.</t>
  </si>
  <si>
    <t>Other Comments</t>
  </si>
  <si>
    <t xml:space="preserve"> Fridge  360L (Quantity 1)</t>
  </si>
  <si>
    <t>Inverter (Quantity 1)</t>
  </si>
  <si>
    <t xml:space="preserve">Solar PV Modules:Quantity: 3 pieces.(Three panels per cooling unit) </t>
  </si>
  <si>
    <t>Weatherproof DC rated MC4 connector &amp; Fully Secured, not allowing for any loose connections &amp; PID resistance.</t>
  </si>
  <si>
    <t>Certificates and Data sheet of PV module that contains the P V &amp; I V Curves, material and thickness of the frame and glass layer, all electrical and mechanical Data, Dimensions and Module area should be provided by bidders.</t>
  </si>
  <si>
    <t>Operating temperature:  40C° to 85C°.</t>
  </si>
  <si>
    <t>Tolerance of maximum power rating: 0 5 W.</t>
  </si>
  <si>
    <t>Nominal operating cell temperature (NOCT): Not more than 45°C.</t>
  </si>
  <si>
    <t>VOC:  0.25% /C° or less.</t>
  </si>
  <si>
    <t>Module Voltage: Not less than 1500 VDC (IEC).</t>
  </si>
  <si>
    <t>The PV modules junction box not less than IP68 &amp; with 3 diodes.</t>
  </si>
  <si>
    <t>The PV manufacturer should be approved as tier 1;</t>
  </si>
  <si>
    <t>Must conform to IEC 61215, 61730, 61701, 62716, ISO 9001, ISO 14001, and ISO 45001 certificates or equivalent.</t>
  </si>
  <si>
    <t>Type: Low Voltage (LV) Lithium Iron Phosphate (LiFePO4) battery.</t>
  </si>
  <si>
    <t>Nominal Energy: 5120 Who per piece.</t>
  </si>
  <si>
    <t>Nominal Capacity: 100 Ah per piece.</t>
  </si>
  <si>
    <t>Nominal Voltage: 51.2 V.</t>
  </si>
  <si>
    <t>Installation Method: Can be wall mounted or floor mounted. Battery Chemistry:</t>
  </si>
  <si>
    <t>Main Technical Specifications</t>
  </si>
  <si>
    <t>Waveform Type: Pure Sine Wave</t>
  </si>
  <si>
    <t>Battery Voltage: 48V DC (48VDC)</t>
  </si>
  <si>
    <t>Charge Controller: Built in 100A MPPT controller</t>
  </si>
  <si>
    <t>Maximum PV Input Power: from 5000W to 6000W</t>
  </si>
  <si>
    <t>Parallel Capability: Supports parallel connection of up to 6 units for higher capacity</t>
  </si>
  <si>
    <t>Peak Efficiency: 93% – 94%</t>
  </si>
  <si>
    <t>م
No.</t>
  </si>
  <si>
    <t>بيان إجماليات قيمة الأعمال</t>
  </si>
  <si>
    <t>Lot 1</t>
  </si>
  <si>
    <t>Lot 2</t>
  </si>
  <si>
    <t>الإجمالي Total</t>
  </si>
  <si>
    <t xml:space="preserve">يتم ادخال نسبة التخفيض ان وجدت </t>
  </si>
  <si>
    <t xml:space="preserve">مبلغ التخفيض بعد ضربة بالاجمالي العام </t>
  </si>
  <si>
    <t>الاجمالي الكلي بعد التخفيض Total Total after Reduction</t>
  </si>
  <si>
    <t xml:space="preserve">مقدم العرض \ Supplier : </t>
  </si>
  <si>
    <t>الاسم / Name :</t>
  </si>
  <si>
    <t xml:space="preserve">التوقيع / Signature : </t>
  </si>
  <si>
    <t>الختم / Stamp :</t>
  </si>
  <si>
    <t>رقم التلفون / Phone Num:</t>
  </si>
  <si>
    <t>التاريخ / Date :</t>
  </si>
  <si>
    <t xml:space="preserve">الكمية المطلوبة </t>
  </si>
  <si>
    <t>الإجمالي</t>
  </si>
  <si>
    <t xml:space="preserve">المبلغ ( كتابتا )  $
Total Writing USD </t>
  </si>
  <si>
    <t xml:space="preserve">الإجمالي الكلي كتابتا مبلغ وقدره:       يكتب بالاسفل على النقاط                                                                        The grand total, written in amount and capacity
.......................................................................................................................................................................................................                                                                                                                                      </t>
  </si>
  <si>
    <t xml:space="preserve">Medical Refrigerator ثلاجات  </t>
  </si>
  <si>
    <t xml:space="preserve">Totals per Solar System for one Fridge Cooling System 
اجمالي سعر منظمومة الطاقة الشمسية الواحدة لوحدة تبريد واحدة </t>
  </si>
  <si>
    <r>
      <rPr>
        <b/>
        <u/>
        <sz val="22"/>
        <rFont val="Calibri"/>
        <family val="2"/>
        <scheme val="minor"/>
      </rPr>
      <t>أقر أنا الموقع أدناه، مقدم العطاء، بأنني قمت قبل تقديم الأسعار بما يلي</t>
    </r>
    <r>
      <rPr>
        <b/>
        <sz val="22"/>
        <rFont val="Calibri"/>
        <family val="2"/>
        <scheme val="minor"/>
      </rPr>
      <t>:
1) دراسة جميع وثائق العطاء، بما في ذلك شروط تقديم العطاء، صيغة العطاء، الشروط العامة والخاصة للتعاقد، الرسومات الهندسية، جداول الكميات، والمواصفات الفنية الخاصة بالمشروع.
2) دراسة احتياجات المشروع من المواد والمعدات والأعمال المطلوبة، وطرق الحصول عليها، والأسعار السائدة والمتغيرة خلال فترة التنفيذ.
3) تسعير كل Lot وفقاً لجداول الكميات والمواصفات الفنية المرفقة،</t>
    </r>
    <r>
      <rPr>
        <b/>
        <u/>
        <sz val="22"/>
        <color rgb="FFFF0000"/>
        <rFont val="Calibri"/>
        <family val="2"/>
        <scheme val="minor"/>
      </rPr>
      <t xml:space="preserve"> ويُعد السعر المقدم شاملاً لكافة التكاليف اللازمة للتوريد والتنفيذ والتركيب والتشغيل والتدريب والتسليم، بما في ذلك النقل، العمالة، الأدوات، المعدات، المواد، الملحقات، الاختبارات، الضمان، وأي تكاليف أخرى لازمة لإنجاز وتسليم الأعمال بصورة مكتملة وجاهزة للاستخدام، ما لم يرد خلاف ذلك صراحة في وثائق العطاء</t>
    </r>
    <r>
      <rPr>
        <b/>
        <sz val="22"/>
        <rFont val="Calibri"/>
        <family val="2"/>
        <scheme val="minor"/>
      </rPr>
      <t>.
4) أقر بأن منظمة ديم للتنمية تحتفظ بحق الترسية لكل Lot بشكل مستقل، وليس بالضرورة أن يتم التعاقد مع نفس المورد/المقاول لتنفيذ جميع الـ Lots.
5) أقر بأن أي خصم مقدم في هذا الملخص، إن وجد، سيتم احتسابه على إجمالي العرض أو على الـ Lot المحدد بحسب ما يوضحه مقدم العطاء في عرضه، ولن يتم قبول أي تعديل لاحق على الأسعار بعد فتح العطاءات إلا وفق الإجراءات المعتمدة.</t>
    </r>
  </si>
  <si>
    <t xml:space="preserve">  : للمواصفات الفنية الخاصة بوحدة التبريد (ثلاجة تبريد و نظام طاقة شمسية على مستوى المديرية بتمويل من صندوق الأمم المتحدة للسكان لسنة 2026م )
UNFPA 2026 Technical Specifications for 1 Refrigerator and Solar System – Districts</t>
  </si>
  <si>
    <t>ملخص العطاء العام</t>
  </si>
  <si>
    <t xml:space="preserve">المبلغ  (رقما) دولار 
تنتقل تلقائيا من جدول الكمياتت </t>
  </si>
  <si>
    <t xml:space="preserve">تعليمات هامه وارشادات وعلى المتقدم في المناقصة الإقرار بها </t>
  </si>
  <si>
    <t>الختم / Stamp</t>
  </si>
  <si>
    <t>Module capacity should not be less than 590 to 700 W at STC</t>
  </si>
  <si>
    <t>Cycle Life: More than 5000 cycles at 25°C.</t>
  </si>
  <si>
    <t>MPPT Voltage Range: 85V ~ 450V DC</t>
  </si>
  <si>
    <t>Battery less Operation: Supports operation with or without batteries (battery use is recommended)</t>
  </si>
  <si>
    <t xml:space="preserve">Warranty of high Performance  </t>
  </si>
  <si>
    <t xml:space="preserve">Lithium ion Batteries  (LiFePO4) -  Quantity 1 piece. </t>
  </si>
  <si>
    <t>Operating Voltage Range: 40V -  58.4 V.</t>
  </si>
  <si>
    <t>Max. Continuous Charge/Discharge Current: 100 Amps.</t>
  </si>
  <si>
    <t xml:space="preserve">Min. Parallel Quantity: 2 batteries or more </t>
  </si>
  <si>
    <r>
      <rPr>
        <b/>
        <sz val="18"/>
        <color rgb="FF282828"/>
        <rFont val="Calibri"/>
        <family val="2"/>
        <scheme val="minor"/>
      </rPr>
      <t xml:space="preserve">Double-Insulated DC Solar Cable (per meter): </t>
    </r>
    <r>
      <rPr>
        <b/>
        <sz val="18"/>
        <color rgb="FFFF0000"/>
        <rFont val="Calibri"/>
        <family val="2"/>
        <scheme val="minor"/>
      </rPr>
      <t>Unit price per meter</t>
    </r>
    <r>
      <rPr>
        <sz val="18"/>
        <color rgb="FF282828"/>
        <rFont val="Calibri"/>
        <family val="2"/>
        <scheme val="minor"/>
      </rPr>
      <t xml:space="preserve">
Supply and installation of double-insulated DC solar cable per meter, resistant to UV radiation, humidity, and weather conditions, and compliant with TUV or IEC standards for solar applications. The cable shall be suitable for the system and shall include red and black cables as required, along with all terminals, connectors, and accessories necessary for installation.</t>
    </r>
  </si>
  <si>
    <r>
      <rPr>
        <b/>
        <sz val="18"/>
        <color rgb="FF282828"/>
        <rFont val="Calibri"/>
        <family val="2"/>
        <scheme val="minor"/>
      </rPr>
      <t>Galvanized, Solar Panel Mounting Structures</t>
    </r>
    <r>
      <rPr>
        <sz val="18"/>
        <color rgb="FF282828"/>
        <rFont val="Calibri"/>
        <family val="2"/>
        <scheme val="minor"/>
      </rPr>
      <t xml:space="preserve">
Supply and installation of steel supports for mounting solar panels, designed to match the panel’s size and weight, coated with an anti-corrosion finish. The item includes welding, fixing, and installation works</t>
    </r>
  </si>
  <si>
    <r>
      <rPr>
        <b/>
        <u/>
        <sz val="18"/>
        <color rgb="FF282828"/>
        <rFont val="Calibri"/>
        <family val="2"/>
        <scheme val="minor"/>
      </rPr>
      <t>AC/DC Solar Protection Panel</t>
    </r>
    <r>
      <rPr>
        <b/>
        <sz val="18"/>
        <color rgb="FF282828"/>
        <rFont val="Calibri"/>
        <family val="2"/>
        <scheme val="minor"/>
      </rPr>
      <t xml:space="preserve">
</t>
    </r>
    <r>
      <rPr>
        <sz val="18"/>
        <color rgb="FF282828"/>
        <rFont val="Calibri"/>
        <family val="2"/>
        <scheme val="minor"/>
      </rPr>
      <t>Supply and installation of a solar combiner panel with separate DC and AC sections for safe and organized interconnection of PV/inverter outputs.</t>
    </r>
  </si>
  <si>
    <r>
      <rPr>
        <b/>
        <sz val="20"/>
        <color rgb="FF282828"/>
        <rFont val="Calibri"/>
        <family val="2"/>
        <scheme val="minor"/>
      </rPr>
      <t xml:space="preserve">Installation Accessories (Lump Sum) </t>
    </r>
    <r>
      <rPr>
        <sz val="18"/>
        <color rgb="FF282828"/>
        <rFont val="Calibri"/>
        <family val="2"/>
        <scheme val="minor"/>
      </rPr>
      <t xml:space="preserve">
Supply of all installation accessories required to complete the solar system, including PVC or metal trunking with full accessories, original MC4 solar connectors, cable ties/clamps, conduits, fasteners, bolts, brackets, nuts, and all materials required to complete the installation properly and safely.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</si>
</sst>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20C0000]d/mmmm/yyyy&quot;م&quot;;@"/>
  </numFmts>
  <fonts count="52">
    <font>
      <sz val="11"/>
      <name val="Carlito"/>
    </font>
    <font>
      <sz val="11"/>
      <color theme="1"/>
      <name val="Calibri"/>
      <family val="2"/>
      <scheme val="minor"/>
    </font>
    <font>
      <sz val="11"/>
      <color theme="1"/>
      <name val="Calibri"/>
      <family val="2"/>
      <scheme val="minor"/>
    </font>
    <font>
      <b/>
      <sz val="12"/>
      <color theme="1"/>
      <name val="Calibri"/>
      <family val="2"/>
      <scheme val="minor"/>
    </font>
    <font>
      <b/>
      <sz val="9"/>
      <color rgb="FF000000"/>
      <name val="Calibri"/>
      <family val="2"/>
    </font>
    <font>
      <sz val="12"/>
      <color theme="1"/>
      <name val="Calibri"/>
      <family val="2"/>
      <scheme val="minor"/>
    </font>
    <font>
      <sz val="11"/>
      <name val="Carlito"/>
    </font>
    <font>
      <b/>
      <u/>
      <sz val="16"/>
      <color theme="1"/>
      <name val="Calibri"/>
      <family val="2"/>
      <scheme val="minor"/>
    </font>
    <font>
      <b/>
      <sz val="11"/>
      <name val="Bookman Old Style"/>
      <family val="1"/>
    </font>
    <font>
      <b/>
      <sz val="14"/>
      <name val="Bookman Old Style"/>
      <family val="1"/>
    </font>
    <font>
      <b/>
      <sz val="16"/>
      <color theme="1"/>
      <name val="Calibri"/>
      <family val="2"/>
      <scheme val="minor"/>
    </font>
    <font>
      <b/>
      <sz val="16"/>
      <name val="Bookman Old Style"/>
      <family val="1"/>
    </font>
    <font>
      <b/>
      <u/>
      <sz val="20"/>
      <color theme="1"/>
      <name val="Calibri"/>
      <family val="2"/>
      <scheme val="minor"/>
    </font>
    <font>
      <b/>
      <sz val="16"/>
      <name val="Arial"/>
      <family val="2"/>
    </font>
    <font>
      <b/>
      <sz val="18"/>
      <name val="Arial"/>
      <family val="2"/>
    </font>
    <font>
      <b/>
      <sz val="20"/>
      <name val="Arial"/>
      <family val="2"/>
    </font>
    <font>
      <b/>
      <sz val="18"/>
      <color theme="1"/>
      <name val="Calibri"/>
      <family val="2"/>
      <scheme val="minor"/>
    </font>
    <font>
      <sz val="18"/>
      <color rgb="FF282828"/>
      <name val="Calibri"/>
      <family val="2"/>
      <scheme val="minor"/>
    </font>
    <font>
      <b/>
      <sz val="18"/>
      <name val="Calibri"/>
      <family val="2"/>
      <scheme val="minor"/>
    </font>
    <font>
      <b/>
      <sz val="18"/>
      <color rgb="FF000000"/>
      <name val="Cambria-Bold"/>
    </font>
    <font>
      <sz val="18"/>
      <color theme="1"/>
      <name val="Calibri"/>
      <family val="2"/>
      <scheme val="minor"/>
    </font>
    <font>
      <b/>
      <sz val="18"/>
      <color rgb="FF282828"/>
      <name val="Calibri"/>
      <family val="2"/>
      <scheme val="minor"/>
    </font>
    <font>
      <b/>
      <sz val="20"/>
      <color rgb="FF282828"/>
      <name val="Calibri"/>
      <family val="2"/>
      <scheme val="minor"/>
    </font>
    <font>
      <b/>
      <sz val="20"/>
      <color theme="1"/>
      <name val="Calibri"/>
      <family val="2"/>
      <scheme val="minor"/>
    </font>
    <font>
      <b/>
      <sz val="22"/>
      <color rgb="FF282828"/>
      <name val="Calibri"/>
      <family val="2"/>
      <scheme val="minor"/>
    </font>
    <font>
      <b/>
      <sz val="22"/>
      <color theme="1"/>
      <name val="Calibri"/>
      <family val="2"/>
      <scheme val="minor"/>
    </font>
    <font>
      <b/>
      <sz val="20"/>
      <color rgb="FF000000"/>
      <name val="Cambria-Bold"/>
    </font>
    <font>
      <b/>
      <sz val="15"/>
      <name val="Calibri"/>
      <family val="2"/>
      <scheme val="minor"/>
    </font>
    <font>
      <sz val="11"/>
      <color theme="1"/>
      <name val="Calibri"/>
      <family val="2"/>
      <charset val="178"/>
      <scheme val="minor"/>
    </font>
    <font>
      <sz val="11"/>
      <name val="Calibri"/>
      <family val="2"/>
      <scheme val="minor"/>
    </font>
    <font>
      <sz val="16"/>
      <name val="Calibri"/>
      <family val="2"/>
      <scheme val="minor"/>
    </font>
    <font>
      <b/>
      <sz val="22"/>
      <name val="Times New Roman"/>
      <family val="1"/>
    </font>
    <font>
      <b/>
      <sz val="20"/>
      <name val="Calibri"/>
      <family val="2"/>
      <scheme val="minor"/>
    </font>
    <font>
      <sz val="20"/>
      <name val="Calibri"/>
      <family val="2"/>
      <scheme val="minor"/>
    </font>
    <font>
      <b/>
      <sz val="24"/>
      <name val="AGA Aladdin Regular"/>
      <charset val="178"/>
    </font>
    <font>
      <b/>
      <sz val="24"/>
      <name val="Times New Roman"/>
      <family val="1"/>
    </font>
    <font>
      <b/>
      <sz val="22"/>
      <name val="MCS Taybah S_U normal."/>
    </font>
    <font>
      <b/>
      <sz val="24"/>
      <name val="Arial"/>
      <family val="2"/>
    </font>
    <font>
      <b/>
      <sz val="24"/>
      <color rgb="FFFF0000"/>
      <name val="Arial"/>
      <family val="2"/>
    </font>
    <font>
      <b/>
      <sz val="24"/>
      <color rgb="FFFF0000"/>
      <name val="Times New Roman"/>
      <family val="1"/>
    </font>
    <font>
      <b/>
      <sz val="22"/>
      <name val="Calibri"/>
      <family val="2"/>
      <scheme val="minor"/>
    </font>
    <font>
      <b/>
      <u/>
      <sz val="22"/>
      <name val="Calibri"/>
      <family val="2"/>
      <scheme val="minor"/>
    </font>
    <font>
      <b/>
      <u/>
      <sz val="22"/>
      <color rgb="FFFF0000"/>
      <name val="Calibri"/>
      <family val="2"/>
      <scheme val="minor"/>
    </font>
    <font>
      <b/>
      <u/>
      <sz val="28"/>
      <name val="AGA Aladdin Regular"/>
      <charset val="178"/>
    </font>
    <font>
      <b/>
      <sz val="26"/>
      <name val="Times New Roman"/>
      <family val="1"/>
    </font>
    <font>
      <b/>
      <sz val="26"/>
      <name val="Arial"/>
      <family val="2"/>
    </font>
    <font>
      <b/>
      <sz val="24"/>
      <name val="Calibri"/>
      <family val="2"/>
      <scheme val="minor"/>
    </font>
    <font>
      <b/>
      <sz val="22"/>
      <color theme="1"/>
      <name val="Times New Roman"/>
      <family val="1"/>
    </font>
    <font>
      <b/>
      <u/>
      <sz val="18"/>
      <color rgb="FF282828"/>
      <name val="Calibri"/>
      <family val="2"/>
      <scheme val="minor"/>
    </font>
    <font>
      <b/>
      <sz val="18"/>
      <color rgb="FFFF0000"/>
      <name val="Calibri"/>
      <family val="2"/>
      <scheme val="minor"/>
    </font>
    <font>
      <b/>
      <u/>
      <sz val="22"/>
      <color theme="1"/>
      <name val="Calibri"/>
      <family val="2"/>
      <scheme val="minor"/>
    </font>
    <font>
      <b/>
      <sz val="22"/>
      <color rgb="FF000000"/>
      <name val="Cambria-Bold"/>
    </font>
  </fonts>
  <fills count="11">
    <fill>
      <patternFill patternType="none"/>
    </fill>
    <fill>
      <patternFill patternType="gray125"/>
    </fill>
    <fill>
      <gradientFill degree="90">
        <stop position="0">
          <color theme="0"/>
        </stop>
        <stop position="1">
          <color theme="5" tint="0.40000610370189521"/>
        </stop>
      </gradientFill>
    </fill>
    <fill>
      <patternFill patternType="solid">
        <fgColor rgb="FFFFF2CC"/>
      </patternFill>
    </fill>
    <fill>
      <gradientFill type="path" left="0.5" right="0.5" top="0.5" bottom="0.5">
        <stop position="0">
          <color theme="0"/>
        </stop>
        <stop position="1">
          <color theme="2" tint="-0.25098422193060094"/>
        </stop>
      </gradient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3F3F3"/>
        <bgColor indexed="64"/>
      </patternFill>
    </fill>
    <fill>
      <patternFill patternType="solid">
        <fgColor theme="0" tint="-4.9989318521683403E-2"/>
        <bgColor indexed="64"/>
      </patternFill>
    </fill>
    <fill>
      <patternFill patternType="solid">
        <fgColor theme="9" tint="0.79998168889431442"/>
        <bgColor indexed="64"/>
      </patternFill>
    </fill>
  </fills>
  <borders count="34">
    <border>
      <left/>
      <right/>
      <top/>
      <bottom/>
      <diagonal/>
    </border>
    <border>
      <left/>
      <right/>
      <top/>
      <bottom/>
      <diagonal/>
    </border>
    <border>
      <left style="double">
        <color indexed="64"/>
      </left>
      <right style="double">
        <color indexed="64"/>
      </right>
      <top style="double">
        <color indexed="64"/>
      </top>
      <bottom style="double">
        <color indexed="64"/>
      </bottom>
      <diagonal/>
    </border>
    <border>
      <left style="thin">
        <color rgb="FF9EADCC"/>
      </left>
      <right style="thin">
        <color rgb="FF9EADCC"/>
      </right>
      <top style="thin">
        <color rgb="FF9EADCC"/>
      </top>
      <bottom style="thin">
        <color rgb="FF9EADCC"/>
      </bottom>
      <diagonal/>
    </border>
    <border>
      <left style="double">
        <color auto="1"/>
      </left>
      <right style="hair">
        <color auto="1"/>
      </right>
      <top/>
      <bottom style="hair">
        <color auto="1"/>
      </bottom>
      <diagonal/>
    </border>
    <border>
      <left style="hair">
        <color auto="1"/>
      </left>
      <right style="hair">
        <color auto="1"/>
      </right>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double">
        <color indexed="64"/>
      </left>
      <right style="double">
        <color indexed="64"/>
      </right>
      <top style="double">
        <color indexed="64"/>
      </top>
      <bottom/>
      <diagonal/>
    </border>
    <border>
      <left style="double">
        <color auto="1"/>
      </left>
      <right style="hair">
        <color auto="1"/>
      </right>
      <top style="hair">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double">
        <color indexed="64"/>
      </left>
      <right/>
      <top style="thin">
        <color indexed="64"/>
      </top>
      <bottom style="double">
        <color indexed="64"/>
      </bottom>
      <diagonal/>
    </border>
    <border>
      <left style="thin">
        <color rgb="FF9EADCC"/>
      </left>
      <right style="thin">
        <color rgb="FF9EADCC"/>
      </right>
      <top style="thin">
        <color rgb="FF9EADCC"/>
      </top>
      <bottom/>
      <diagonal/>
    </border>
    <border>
      <left style="double">
        <color indexed="64"/>
      </left>
      <right style="double">
        <color indexed="64"/>
      </right>
      <top style="thin">
        <color indexed="64"/>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double">
        <color indexed="64"/>
      </left>
      <right/>
      <top style="thin">
        <color indexed="64"/>
      </top>
      <bottom/>
      <diagonal/>
    </border>
    <border>
      <left/>
      <right/>
      <top style="double">
        <color indexed="64"/>
      </top>
      <bottom style="double">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top style="double">
        <color rgb="FF000000"/>
      </top>
      <bottom style="medium">
        <color auto="1"/>
      </bottom>
      <diagonal/>
    </border>
    <border>
      <left/>
      <right/>
      <top style="double">
        <color rgb="FF000000"/>
      </top>
      <bottom style="medium">
        <color auto="1"/>
      </bottom>
      <diagonal/>
    </border>
    <border>
      <left/>
      <right style="double">
        <color rgb="FF000000"/>
      </right>
      <top style="double">
        <color rgb="FF000000"/>
      </top>
      <bottom style="medium">
        <color auto="1"/>
      </bottom>
      <diagonal/>
    </border>
    <border>
      <left/>
      <right/>
      <top/>
      <bottom style="dotted">
        <color auto="1"/>
      </bottom>
      <diagonal/>
    </border>
  </borders>
  <cellStyleXfs count="7">
    <xf numFmtId="0" fontId="0" fillId="0" borderId="0"/>
    <xf numFmtId="0" fontId="2" fillId="0" borderId="1"/>
    <xf numFmtId="44" fontId="6" fillId="0" borderId="0" applyFont="0" applyFill="0" applyBorder="0" applyAlignment="0" applyProtection="0"/>
    <xf numFmtId="0" fontId="1" fillId="0" borderId="1"/>
    <xf numFmtId="0" fontId="28" fillId="0" borderId="1"/>
    <xf numFmtId="44" fontId="1" fillId="0" borderId="1" applyFont="0" applyFill="0" applyBorder="0" applyAlignment="0" applyProtection="0"/>
    <xf numFmtId="9" fontId="1" fillId="0" borderId="1" applyFont="0" applyFill="0" applyBorder="0" applyAlignment="0" applyProtection="0"/>
  </cellStyleXfs>
  <cellXfs count="128">
    <xf numFmtId="0" fontId="0" fillId="0" borderId="0" xfId="0"/>
    <xf numFmtId="0" fontId="3" fillId="0" borderId="1" xfId="1" applyFont="1"/>
    <xf numFmtId="0" fontId="4" fillId="3" borderId="3" xfId="1" applyFont="1" applyFill="1" applyBorder="1" applyAlignment="1">
      <alignment horizontal="center" wrapText="1"/>
    </xf>
    <xf numFmtId="0" fontId="5" fillId="0" borderId="1" xfId="1" applyFont="1"/>
    <xf numFmtId="0" fontId="3" fillId="0" borderId="1" xfId="1" applyFont="1" applyAlignment="1">
      <alignment horizontal="center"/>
    </xf>
    <xf numFmtId="0" fontId="7" fillId="0" borderId="13" xfId="1" applyFont="1" applyBorder="1" applyAlignment="1">
      <alignment vertical="center" wrapText="1"/>
    </xf>
    <xf numFmtId="0" fontId="9" fillId="2" borderId="9" xfId="1" applyFont="1" applyFill="1" applyBorder="1" applyAlignment="1">
      <alignment horizontal="center" vertical="center" wrapText="1" readingOrder="1"/>
    </xf>
    <xf numFmtId="0" fontId="10" fillId="2" borderId="2" xfId="1" applyFont="1" applyFill="1" applyBorder="1" applyAlignment="1">
      <alignment horizontal="center" vertical="center" wrapText="1"/>
    </xf>
    <xf numFmtId="0" fontId="11" fillId="2" borderId="2" xfId="1" applyFont="1" applyFill="1" applyBorder="1" applyAlignment="1">
      <alignment horizontal="center" vertical="center" wrapText="1" readingOrder="1"/>
    </xf>
    <xf numFmtId="0" fontId="11" fillId="2" borderId="9" xfId="1" applyFont="1" applyFill="1" applyBorder="1" applyAlignment="1">
      <alignment horizontal="center" vertical="center" wrapText="1" readingOrder="1"/>
    </xf>
    <xf numFmtId="0" fontId="14" fillId="4" borderId="2" xfId="1" applyFont="1" applyFill="1" applyBorder="1" applyAlignment="1">
      <alignment horizontal="center" wrapText="1"/>
    </xf>
    <xf numFmtId="0" fontId="16" fillId="0" borderId="4" xfId="1" applyFont="1" applyBorder="1" applyAlignment="1">
      <alignment horizontal="center"/>
    </xf>
    <xf numFmtId="0" fontId="17" fillId="0" borderId="7" xfId="1" applyFont="1" applyBorder="1" applyAlignment="1">
      <alignment vertical="center" wrapText="1"/>
    </xf>
    <xf numFmtId="0" fontId="16" fillId="0" borderId="5" xfId="1" applyFont="1" applyBorder="1" applyAlignment="1">
      <alignment vertical="center" wrapText="1"/>
    </xf>
    <xf numFmtId="0" fontId="18" fillId="0" borderId="5" xfId="1" applyFont="1" applyBorder="1" applyAlignment="1">
      <alignment vertical="center" wrapText="1"/>
    </xf>
    <xf numFmtId="0" fontId="16" fillId="0" borderId="6" xfId="1" applyFont="1" applyBorder="1" applyAlignment="1">
      <alignment horizontal="center"/>
    </xf>
    <xf numFmtId="0" fontId="16" fillId="0" borderId="7" xfId="1" applyFont="1" applyBorder="1" applyAlignment="1">
      <alignment vertical="center" wrapText="1"/>
    </xf>
    <xf numFmtId="0" fontId="18" fillId="0" borderId="7" xfId="1" applyFont="1" applyBorder="1" applyAlignment="1">
      <alignment vertical="center" wrapText="1"/>
    </xf>
    <xf numFmtId="0" fontId="20" fillId="0" borderId="7" xfId="1" applyFont="1" applyBorder="1" applyAlignment="1">
      <alignment vertical="top" wrapText="1"/>
    </xf>
    <xf numFmtId="0" fontId="20" fillId="0" borderId="7" xfId="1" applyFont="1" applyBorder="1" applyAlignment="1">
      <alignment wrapText="1"/>
    </xf>
    <xf numFmtId="0" fontId="20" fillId="0" borderId="6" xfId="1" applyFont="1" applyBorder="1" applyAlignment="1">
      <alignment horizontal="center"/>
    </xf>
    <xf numFmtId="0" fontId="16" fillId="0" borderId="7" xfId="1" applyFont="1" applyBorder="1" applyAlignment="1">
      <alignment horizontal="left" vertical="center" wrapText="1" readingOrder="1"/>
    </xf>
    <xf numFmtId="0" fontId="20" fillId="0" borderId="7" xfId="1" applyFont="1" applyBorder="1" applyAlignment="1">
      <alignment horizontal="left" vertical="center" wrapText="1"/>
    </xf>
    <xf numFmtId="0" fontId="16" fillId="0" borderId="6" xfId="1" applyFont="1" applyBorder="1" applyAlignment="1">
      <alignment horizontal="center" wrapText="1"/>
    </xf>
    <xf numFmtId="0" fontId="16" fillId="0" borderId="10" xfId="1" applyFont="1" applyBorder="1" applyAlignment="1">
      <alignment horizontal="center" wrapText="1"/>
    </xf>
    <xf numFmtId="0" fontId="17" fillId="0" borderId="8" xfId="1" applyFont="1" applyBorder="1" applyAlignment="1">
      <alignment vertical="center" wrapText="1"/>
    </xf>
    <xf numFmtId="0" fontId="16" fillId="0" borderId="11" xfId="1" applyFont="1" applyBorder="1" applyAlignment="1">
      <alignment horizontal="center" vertical="center" wrapText="1"/>
    </xf>
    <xf numFmtId="0" fontId="25" fillId="0" borderId="1" xfId="1" applyFont="1" applyAlignment="1">
      <alignment vertical="center"/>
    </xf>
    <xf numFmtId="0" fontId="23" fillId="0" borderId="1" xfId="1" applyFont="1"/>
    <xf numFmtId="0" fontId="13" fillId="3" borderId="19" xfId="1" applyFont="1" applyFill="1" applyBorder="1" applyAlignment="1">
      <alignment horizontal="left" vertical="top" wrapText="1"/>
    </xf>
    <xf numFmtId="0" fontId="8" fillId="3" borderId="19" xfId="1" applyFont="1" applyFill="1" applyBorder="1" applyAlignment="1">
      <alignment horizontal="left" vertical="top" wrapText="1"/>
    </xf>
    <xf numFmtId="0" fontId="17" fillId="0" borderId="5" xfId="1" applyFont="1" applyBorder="1" applyAlignment="1">
      <alignment vertical="center" wrapText="1"/>
    </xf>
    <xf numFmtId="0" fontId="16" fillId="0" borderId="10" xfId="1" applyFont="1" applyBorder="1" applyAlignment="1">
      <alignment horizontal="center"/>
    </xf>
    <xf numFmtId="0" fontId="16" fillId="0" borderId="8" xfId="1" applyFont="1" applyBorder="1" applyAlignment="1">
      <alignment vertical="center" wrapText="1"/>
    </xf>
    <xf numFmtId="0" fontId="20" fillId="0" borderId="10" xfId="1" applyFont="1" applyBorder="1" applyAlignment="1">
      <alignment horizontal="center"/>
    </xf>
    <xf numFmtId="0" fontId="20" fillId="0" borderId="8" xfId="1" applyFont="1" applyBorder="1" applyAlignment="1">
      <alignment horizontal="left" vertical="center" wrapText="1" readingOrder="1"/>
    </xf>
    <xf numFmtId="0" fontId="16" fillId="0" borderId="4" xfId="1" applyFont="1" applyBorder="1" applyAlignment="1">
      <alignment horizontal="center" wrapText="1"/>
    </xf>
    <xf numFmtId="0" fontId="26" fillId="5" borderId="11" xfId="1" applyFont="1" applyFill="1" applyBorder="1" applyAlignment="1">
      <alignment horizontal="center" vertical="center" wrapText="1"/>
    </xf>
    <xf numFmtId="0" fontId="26" fillId="5" borderId="12" xfId="1" applyFont="1" applyFill="1" applyBorder="1" applyAlignment="1">
      <alignment vertical="center" wrapText="1"/>
    </xf>
    <xf numFmtId="0" fontId="15" fillId="4" borderId="20" xfId="1" applyFont="1" applyFill="1" applyBorder="1" applyAlignment="1">
      <alignment horizontal="center" wrapText="1"/>
    </xf>
    <xf numFmtId="0" fontId="16" fillId="0" borderId="5" xfId="1" applyFont="1" applyBorder="1" applyAlignment="1">
      <alignment vertical="top" wrapText="1"/>
    </xf>
    <xf numFmtId="0" fontId="23" fillId="5" borderId="21" xfId="1" applyFont="1" applyFill="1" applyBorder="1" applyAlignment="1">
      <alignment horizontal="center"/>
    </xf>
    <xf numFmtId="0" fontId="14" fillId="4" borderId="1" xfId="1" applyFont="1" applyFill="1" applyBorder="1" applyAlignment="1">
      <alignment horizontal="left" vertical="center" wrapText="1"/>
    </xf>
    <xf numFmtId="0" fontId="14" fillId="4" borderId="18" xfId="1" applyFont="1" applyFill="1" applyBorder="1" applyAlignment="1">
      <alignment horizontal="left" vertical="center" wrapText="1"/>
    </xf>
    <xf numFmtId="0" fontId="21" fillId="0" borderId="12" xfId="1" applyFont="1" applyFill="1" applyBorder="1" applyAlignment="1">
      <alignment vertical="center" wrapText="1"/>
    </xf>
    <xf numFmtId="0" fontId="15" fillId="4" borderId="24" xfId="1" applyFont="1" applyFill="1" applyBorder="1" applyAlignment="1">
      <alignment horizontal="left" vertical="center" wrapText="1"/>
    </xf>
    <xf numFmtId="0" fontId="28" fillId="0" borderId="1" xfId="4"/>
    <xf numFmtId="0" fontId="29" fillId="0" borderId="1" xfId="3" applyFont="1" applyAlignment="1">
      <alignment wrapText="1"/>
    </xf>
    <xf numFmtId="0" fontId="30" fillId="0" borderId="1" xfId="3" applyFont="1" applyAlignment="1">
      <alignment wrapText="1"/>
    </xf>
    <xf numFmtId="0" fontId="28" fillId="0" borderId="1" xfId="4" applyProtection="1">
      <protection locked="0"/>
    </xf>
    <xf numFmtId="0" fontId="29" fillId="0" borderId="1" xfId="3" applyFont="1" applyAlignment="1" applyProtection="1">
      <alignment wrapText="1"/>
      <protection locked="0"/>
    </xf>
    <xf numFmtId="0" fontId="29" fillId="0" borderId="1" xfId="3" applyFont="1"/>
    <xf numFmtId="0" fontId="29" fillId="0" borderId="1" xfId="3" applyFont="1" applyProtection="1">
      <protection locked="0"/>
    </xf>
    <xf numFmtId="0" fontId="33" fillId="0" borderId="1" xfId="3" applyFont="1" applyProtection="1">
      <protection locked="0"/>
    </xf>
    <xf numFmtId="0" fontId="32" fillId="0" borderId="1" xfId="3" applyFont="1" applyProtection="1">
      <protection locked="0"/>
    </xf>
    <xf numFmtId="0" fontId="33" fillId="0" borderId="33" xfId="3" applyFont="1" applyBorder="1" applyAlignment="1" applyProtection="1">
      <alignment horizontal="center" vertical="center"/>
      <protection locked="0"/>
    </xf>
    <xf numFmtId="0" fontId="32" fillId="0" borderId="33" xfId="3" applyFont="1" applyBorder="1" applyAlignment="1" applyProtection="1">
      <alignment horizontal="center" vertical="center"/>
      <protection locked="0"/>
    </xf>
    <xf numFmtId="165" fontId="32" fillId="0" borderId="33" xfId="3" applyNumberFormat="1" applyFont="1" applyBorder="1" applyAlignment="1" applyProtection="1">
      <alignment horizontal="center" vertical="center"/>
      <protection locked="0"/>
    </xf>
    <xf numFmtId="165" fontId="32" fillId="0" borderId="1" xfId="3" applyNumberFormat="1" applyFont="1" applyBorder="1" applyAlignment="1" applyProtection="1">
      <alignment horizontal="center" vertical="center"/>
      <protection locked="0"/>
    </xf>
    <xf numFmtId="0" fontId="34" fillId="0" borderId="26" xfId="3" applyFont="1" applyBorder="1" applyAlignment="1">
      <alignment horizontal="center" vertical="center" wrapText="1" readingOrder="2"/>
    </xf>
    <xf numFmtId="0" fontId="35" fillId="0" borderId="26" xfId="3" applyFont="1" applyBorder="1" applyAlignment="1">
      <alignment horizontal="center" vertical="center" wrapText="1" readingOrder="2"/>
    </xf>
    <xf numFmtId="0" fontId="36" fillId="8" borderId="26" xfId="3" applyFont="1" applyFill="1" applyBorder="1" applyAlignment="1">
      <alignment horizontal="center" vertical="center" wrapText="1" readingOrder="1"/>
    </xf>
    <xf numFmtId="0" fontId="36" fillId="8" borderId="26" xfId="3" applyFont="1" applyFill="1" applyBorder="1" applyAlignment="1">
      <alignment horizontal="center" vertical="center" wrapText="1" readingOrder="2"/>
    </xf>
    <xf numFmtId="0" fontId="36" fillId="8" borderId="26" xfId="3" applyFont="1" applyFill="1" applyBorder="1" applyAlignment="1">
      <alignment horizontal="center" vertical="center" wrapText="1" shrinkToFit="1" readingOrder="1"/>
    </xf>
    <xf numFmtId="0" fontId="36" fillId="8" borderId="27" xfId="3" applyFont="1" applyFill="1" applyBorder="1" applyAlignment="1">
      <alignment horizontal="center" vertical="center" wrapText="1" shrinkToFit="1" readingOrder="1"/>
    </xf>
    <xf numFmtId="44" fontId="37" fillId="0" borderId="26" xfId="5" applyFont="1" applyBorder="1" applyAlignment="1" applyProtection="1">
      <alignment horizontal="center" vertical="center" wrapText="1" readingOrder="1"/>
    </xf>
    <xf numFmtId="9" fontId="38" fillId="9" borderId="27" xfId="6" applyFont="1" applyFill="1" applyBorder="1" applyAlignment="1" applyProtection="1">
      <alignment horizontal="center" vertical="center" wrapText="1" readingOrder="1"/>
      <protection locked="0"/>
    </xf>
    <xf numFmtId="164" fontId="38" fillId="0" borderId="26" xfId="6" applyNumberFormat="1" applyFont="1" applyBorder="1" applyAlignment="1" applyProtection="1">
      <alignment horizontal="center" vertical="center" wrapText="1" readingOrder="1"/>
    </xf>
    <xf numFmtId="164" fontId="37" fillId="10" borderId="26" xfId="3" applyNumberFormat="1" applyFont="1" applyFill="1" applyBorder="1" applyAlignment="1">
      <alignment horizontal="center" vertical="center" wrapText="1" readingOrder="1"/>
    </xf>
    <xf numFmtId="0" fontId="32" fillId="0" borderId="1" xfId="3" applyFont="1" applyAlignment="1" applyProtection="1">
      <alignment horizontal="left" vertical="center" readingOrder="2"/>
      <protection locked="0"/>
    </xf>
    <xf numFmtId="0" fontId="27" fillId="0" borderId="13" xfId="3" applyFont="1" applyFill="1" applyBorder="1" applyAlignment="1">
      <alignment vertical="center" wrapText="1"/>
    </xf>
    <xf numFmtId="0" fontId="40" fillId="0" borderId="13" xfId="3" applyFont="1" applyFill="1" applyBorder="1" applyAlignment="1">
      <alignment vertical="center" wrapText="1"/>
    </xf>
    <xf numFmtId="0" fontId="44" fillId="6" borderId="28" xfId="3" applyFont="1" applyFill="1" applyBorder="1" applyAlignment="1">
      <alignment horizontal="center" vertical="center" wrapText="1" readingOrder="2"/>
    </xf>
    <xf numFmtId="164" fontId="45" fillId="6" borderId="26" xfId="3" applyNumberFormat="1" applyFont="1" applyFill="1" applyBorder="1" applyAlignment="1">
      <alignment horizontal="center" vertical="center" wrapText="1" readingOrder="1"/>
    </xf>
    <xf numFmtId="164" fontId="45" fillId="6" borderId="27" xfId="3" applyNumberFormat="1" applyFont="1" applyFill="1" applyBorder="1" applyAlignment="1">
      <alignment horizontal="center" vertical="center" wrapText="1" readingOrder="1"/>
    </xf>
    <xf numFmtId="0" fontId="12" fillId="0" borderId="5" xfId="1" applyFont="1" applyBorder="1" applyAlignment="1">
      <alignment vertical="center" wrapText="1"/>
    </xf>
    <xf numFmtId="0" fontId="17" fillId="0" borderId="12" xfId="1" applyFont="1" applyFill="1" applyBorder="1" applyAlignment="1">
      <alignment vertical="center" wrapText="1"/>
    </xf>
    <xf numFmtId="0" fontId="46" fillId="0" borderId="13" xfId="3" applyFont="1" applyFill="1" applyBorder="1" applyAlignment="1">
      <alignment horizontal="center" vertical="center" wrapText="1"/>
    </xf>
    <xf numFmtId="0" fontId="35" fillId="9" borderId="27" xfId="3" applyFont="1" applyFill="1" applyBorder="1" applyAlignment="1" applyProtection="1">
      <alignment horizontal="center" vertical="center" wrapText="1" readingOrder="2"/>
      <protection locked="0"/>
    </xf>
    <xf numFmtId="0" fontId="35" fillId="9" borderId="29" xfId="3" applyFont="1" applyFill="1" applyBorder="1" applyAlignment="1" applyProtection="1">
      <alignment horizontal="center" vertical="center" wrapText="1" readingOrder="2"/>
      <protection locked="0"/>
    </xf>
    <xf numFmtId="0" fontId="35" fillId="9" borderId="28" xfId="3" applyFont="1" applyFill="1" applyBorder="1" applyAlignment="1" applyProtection="1">
      <alignment horizontal="center" vertical="center" wrapText="1" readingOrder="2"/>
      <protection locked="0"/>
    </xf>
    <xf numFmtId="0" fontId="39" fillId="0" borderId="27" xfId="3" applyFont="1" applyBorder="1" applyAlignment="1">
      <alignment horizontal="center" vertical="center" wrapText="1" readingOrder="2"/>
    </xf>
    <xf numFmtId="0" fontId="39" fillId="0" borderId="29" xfId="3" applyFont="1" applyBorder="1" applyAlignment="1">
      <alignment horizontal="center" vertical="center" wrapText="1" readingOrder="2"/>
    </xf>
    <xf numFmtId="0" fontId="39" fillId="0" borderId="28" xfId="3" applyFont="1" applyBorder="1" applyAlignment="1">
      <alignment horizontal="center" vertical="center" wrapText="1" readingOrder="2"/>
    </xf>
    <xf numFmtId="0" fontId="35" fillId="10" borderId="27" xfId="3" applyFont="1" applyFill="1" applyBorder="1" applyAlignment="1">
      <alignment horizontal="center" vertical="center" wrapText="1" readingOrder="2"/>
    </xf>
    <xf numFmtId="0" fontId="35" fillId="10" borderId="29" xfId="3" applyFont="1" applyFill="1" applyBorder="1" applyAlignment="1">
      <alignment horizontal="center" vertical="center" wrapText="1" readingOrder="2"/>
    </xf>
    <xf numFmtId="0" fontId="35" fillId="10" borderId="28" xfId="3" applyFont="1" applyFill="1" applyBorder="1" applyAlignment="1">
      <alignment horizontal="center" vertical="center" wrapText="1" readingOrder="2"/>
    </xf>
    <xf numFmtId="0" fontId="31" fillId="0" borderId="30" xfId="3" applyFont="1" applyBorder="1" applyAlignment="1">
      <alignment horizontal="center" vertical="top" wrapText="1" readingOrder="2"/>
    </xf>
    <xf numFmtId="0" fontId="31" fillId="0" borderId="31" xfId="3" applyFont="1" applyBorder="1" applyAlignment="1">
      <alignment horizontal="center" vertical="top" wrapText="1" readingOrder="2"/>
    </xf>
    <xf numFmtId="0" fontId="31" fillId="0" borderId="32" xfId="3" applyFont="1" applyBorder="1" applyAlignment="1">
      <alignment horizontal="center" vertical="top" wrapText="1" readingOrder="2"/>
    </xf>
    <xf numFmtId="164" fontId="37" fillId="0" borderId="26" xfId="3" applyNumberFormat="1" applyFont="1" applyBorder="1" applyAlignment="1">
      <alignment horizontal="center" vertical="center" wrapText="1" readingOrder="1"/>
    </xf>
    <xf numFmtId="0" fontId="44" fillId="6" borderId="27" xfId="3" applyFont="1" applyFill="1" applyBorder="1" applyAlignment="1">
      <alignment horizontal="center" vertical="center" wrapText="1" readingOrder="2"/>
    </xf>
    <xf numFmtId="0" fontId="44" fillId="6" borderId="28" xfId="3" applyFont="1" applyFill="1" applyBorder="1" applyAlignment="1">
      <alignment horizontal="center" vertical="center" wrapText="1" readingOrder="2"/>
    </xf>
    <xf numFmtId="9" fontId="45" fillId="6" borderId="27" xfId="6" applyFont="1" applyFill="1" applyBorder="1" applyAlignment="1" applyProtection="1">
      <alignment horizontal="center" vertical="center" wrapText="1" readingOrder="1"/>
    </xf>
    <xf numFmtId="9" fontId="45" fillId="6" borderId="28" xfId="6" applyFont="1" applyFill="1" applyBorder="1" applyAlignment="1" applyProtection="1">
      <alignment horizontal="center" vertical="center" wrapText="1" readingOrder="1"/>
    </xf>
    <xf numFmtId="0" fontId="43" fillId="0" borderId="25" xfId="3" applyFont="1" applyBorder="1" applyAlignment="1">
      <alignment horizontal="center" vertical="center" wrapText="1" readingOrder="2"/>
    </xf>
    <xf numFmtId="0" fontId="36" fillId="8" borderId="27" xfId="3" applyFont="1" applyFill="1" applyBorder="1" applyAlignment="1">
      <alignment horizontal="center" vertical="center" wrapText="1" readingOrder="1"/>
    </xf>
    <xf numFmtId="0" fontId="36" fillId="8" borderId="28" xfId="3" applyFont="1" applyFill="1" applyBorder="1" applyAlignment="1">
      <alignment horizontal="center" vertical="center" wrapText="1" readingOrder="1"/>
    </xf>
    <xf numFmtId="0" fontId="47" fillId="9" borderId="11" xfId="4" applyFont="1" applyFill="1" applyBorder="1" applyAlignment="1">
      <alignment horizontal="right" vertical="center"/>
    </xf>
    <xf numFmtId="0" fontId="47" fillId="9" borderId="12" xfId="4" applyFont="1" applyFill="1" applyBorder="1" applyAlignment="1">
      <alignment horizontal="right" vertical="center"/>
    </xf>
    <xf numFmtId="0" fontId="47" fillId="9" borderId="17" xfId="4" applyFont="1" applyFill="1" applyBorder="1" applyAlignment="1">
      <alignment horizontal="right" vertical="center"/>
    </xf>
    <xf numFmtId="0" fontId="40" fillId="0" borderId="11" xfId="3" applyFont="1" applyBorder="1" applyAlignment="1">
      <alignment horizontal="right" vertical="center" wrapText="1"/>
    </xf>
    <xf numFmtId="0" fontId="40" fillId="0" borderId="12" xfId="3" applyFont="1" applyBorder="1" applyAlignment="1">
      <alignment horizontal="right" vertical="center" wrapText="1"/>
    </xf>
    <xf numFmtId="0" fontId="40" fillId="0" borderId="17" xfId="3" applyFont="1" applyBorder="1" applyAlignment="1">
      <alignment horizontal="right" vertical="center" wrapText="1"/>
    </xf>
    <xf numFmtId="0" fontId="40" fillId="7" borderId="11" xfId="3" applyFont="1" applyFill="1" applyBorder="1" applyAlignment="1" applyProtection="1">
      <alignment horizontal="center" vertical="center"/>
      <protection locked="0"/>
    </xf>
    <xf numFmtId="0" fontId="40" fillId="7" borderId="12" xfId="3" applyFont="1" applyFill="1" applyBorder="1" applyAlignment="1" applyProtection="1">
      <alignment horizontal="center" vertical="center"/>
      <protection locked="0"/>
    </xf>
    <xf numFmtId="0" fontId="40" fillId="7" borderId="17" xfId="3" applyFont="1" applyFill="1" applyBorder="1" applyAlignment="1" applyProtection="1">
      <alignment horizontal="center" vertical="center"/>
      <protection locked="0"/>
    </xf>
    <xf numFmtId="9" fontId="38" fillId="9" borderId="27" xfId="6" applyFont="1" applyFill="1" applyBorder="1" applyAlignment="1" applyProtection="1">
      <alignment horizontal="center" vertical="center" wrapText="1" readingOrder="1"/>
      <protection locked="0"/>
    </xf>
    <xf numFmtId="9" fontId="38" fillId="9" borderId="28" xfId="6" applyFont="1" applyFill="1" applyBorder="1" applyAlignment="1" applyProtection="1">
      <alignment horizontal="center" vertical="center" wrapText="1" readingOrder="1"/>
      <protection locked="0"/>
    </xf>
    <xf numFmtId="164" fontId="37" fillId="10" borderId="26" xfId="3" applyNumberFormat="1" applyFont="1" applyFill="1" applyBorder="1" applyAlignment="1">
      <alignment horizontal="center" vertical="center" wrapText="1" readingOrder="1"/>
    </xf>
    <xf numFmtId="0" fontId="40" fillId="7" borderId="15" xfId="3" applyFont="1" applyFill="1" applyBorder="1" applyAlignment="1" applyProtection="1">
      <alignment horizontal="center" vertical="center"/>
      <protection locked="0"/>
    </xf>
    <xf numFmtId="0" fontId="40" fillId="7" borderId="16" xfId="3" applyFont="1" applyFill="1" applyBorder="1" applyAlignment="1" applyProtection="1">
      <alignment horizontal="center" vertical="center"/>
      <protection locked="0"/>
    </xf>
    <xf numFmtId="0" fontId="24" fillId="6" borderId="12" xfId="1" applyFont="1" applyFill="1" applyBorder="1" applyAlignment="1">
      <alignment horizontal="center" vertical="center" wrapText="1"/>
    </xf>
    <xf numFmtId="0" fontId="50" fillId="0" borderId="13" xfId="1" applyFont="1" applyBorder="1" applyAlignment="1">
      <alignment horizontal="center" vertical="center" wrapText="1"/>
    </xf>
    <xf numFmtId="0" fontId="24" fillId="6" borderId="11" xfId="1" applyFont="1" applyFill="1" applyBorder="1" applyAlignment="1">
      <alignment horizontal="center" vertical="center" wrapText="1"/>
    </xf>
    <xf numFmtId="0" fontId="17" fillId="0" borderId="5" xfId="1" applyFont="1" applyBorder="1" applyAlignment="1" applyProtection="1">
      <alignment vertical="center" wrapText="1"/>
      <protection locked="0"/>
    </xf>
    <xf numFmtId="0" fontId="17" fillId="0" borderId="7" xfId="1" applyFont="1" applyBorder="1" applyAlignment="1" applyProtection="1">
      <alignment vertical="center" wrapText="1"/>
      <protection locked="0"/>
    </xf>
    <xf numFmtId="0" fontId="17" fillId="0" borderId="8" xfId="1" applyFont="1" applyBorder="1" applyAlignment="1" applyProtection="1">
      <alignment vertical="center" wrapText="1"/>
      <protection locked="0"/>
    </xf>
    <xf numFmtId="0" fontId="15" fillId="4" borderId="1" xfId="1" applyFont="1" applyFill="1" applyBorder="1" applyAlignment="1" applyProtection="1">
      <alignment horizontal="left" vertical="center" wrapText="1"/>
      <protection locked="0"/>
    </xf>
    <xf numFmtId="0" fontId="17" fillId="0" borderId="22" xfId="1" applyFont="1" applyBorder="1" applyAlignment="1" applyProtection="1">
      <alignment vertical="center" wrapText="1"/>
      <protection locked="0"/>
    </xf>
    <xf numFmtId="0" fontId="17" fillId="0" borderId="23" xfId="1" applyFont="1" applyBorder="1" applyAlignment="1" applyProtection="1">
      <alignment vertical="center" wrapText="1"/>
      <protection locked="0"/>
    </xf>
    <xf numFmtId="0" fontId="19" fillId="5" borderId="12" xfId="1" applyFont="1" applyFill="1" applyBorder="1" applyAlignment="1" applyProtection="1">
      <alignment vertical="center" wrapText="1"/>
      <protection locked="0"/>
    </xf>
    <xf numFmtId="0" fontId="19" fillId="5" borderId="17" xfId="1" applyFont="1" applyFill="1" applyBorder="1" applyAlignment="1" applyProtection="1">
      <alignment vertical="center" wrapText="1"/>
      <protection locked="0"/>
    </xf>
    <xf numFmtId="0" fontId="24" fillId="6" borderId="12" xfId="1" applyFont="1" applyFill="1" applyBorder="1" applyAlignment="1" applyProtection="1">
      <alignment horizontal="center" vertical="center" wrapText="1"/>
      <protection locked="0"/>
    </xf>
    <xf numFmtId="0" fontId="24" fillId="6" borderId="17" xfId="1" applyFont="1" applyFill="1" applyBorder="1" applyAlignment="1" applyProtection="1">
      <alignment horizontal="center" vertical="center" wrapText="1"/>
      <protection locked="0"/>
    </xf>
    <xf numFmtId="44" fontId="51" fillId="5" borderId="14" xfId="2" applyFont="1" applyFill="1" applyBorder="1" applyAlignment="1">
      <alignment horizontal="center" vertical="center" wrapText="1"/>
    </xf>
    <xf numFmtId="44" fontId="51" fillId="5" borderId="14" xfId="2" applyFont="1" applyFill="1" applyBorder="1" applyAlignment="1" applyProtection="1">
      <alignment horizontal="center" vertical="center" wrapText="1"/>
      <protection locked="0"/>
    </xf>
    <xf numFmtId="44" fontId="25" fillId="6" borderId="14" xfId="2" applyFont="1" applyFill="1" applyBorder="1" applyAlignment="1" applyProtection="1">
      <alignment horizontal="center" vertical="center"/>
      <protection locked="0"/>
    </xf>
  </cellXfs>
  <cellStyles count="7">
    <cellStyle name="Currency" xfId="2" builtinId="4"/>
    <cellStyle name="Currency 2" xfId="5" xr:uid="{784BA720-834D-42F3-BC04-0F486DEADA7B}"/>
    <cellStyle name="Normal" xfId="0" builtinId="0"/>
    <cellStyle name="Normal 2" xfId="1" xr:uid="{0740E70A-5CC9-4C61-A442-BA232FEEC4A0}"/>
    <cellStyle name="Normal 3 2" xfId="4" xr:uid="{CC3D0EE3-D309-4B68-82DB-A720CC0E5489}"/>
    <cellStyle name="Normal 5" xfId="3" xr:uid="{1C30A11A-31C2-476D-BDAE-982AC56AFBFC}"/>
    <cellStyle name="Percent 2" xfId="6" xr:uid="{3A57955D-7535-4591-A1AC-870FEBCEC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0</xdr:colOff>
      <xdr:row>1</xdr:row>
      <xdr:rowOff>775334</xdr:rowOff>
    </xdr:from>
    <xdr:to>
      <xdr:col>7</xdr:col>
      <xdr:colOff>0</xdr:colOff>
      <xdr:row>1</xdr:row>
      <xdr:rowOff>971549</xdr:rowOff>
    </xdr:to>
    <xdr:sp macro="" textlink="">
      <xdr:nvSpPr>
        <xdr:cNvPr id="2" name="مربع نص 3">
          <a:extLst>
            <a:ext uri="{FF2B5EF4-FFF2-40B4-BE49-F238E27FC236}">
              <a16:creationId xmlns:a16="http://schemas.microsoft.com/office/drawing/2014/main" id="{A8F05466-D6CA-4450-AD42-356A24CB285D}"/>
            </a:ext>
          </a:extLst>
        </xdr:cNvPr>
        <xdr:cNvSpPr txBox="1"/>
      </xdr:nvSpPr>
      <xdr:spPr>
        <a:xfrm flipH="1">
          <a:off x="19339560" y="569594"/>
          <a:ext cx="0" cy="5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0"/>
            <a:t> مكتب الصادق للعمارة والهندسة</a:t>
          </a:r>
        </a:p>
      </xdr:txBody>
    </xdr:sp>
    <xdr:clientData/>
  </xdr:twoCellAnchor>
  <xdr:twoCellAnchor>
    <xdr:from>
      <xdr:col>6</xdr:col>
      <xdr:colOff>990600</xdr:colOff>
      <xdr:row>0</xdr:row>
      <xdr:rowOff>25400</xdr:rowOff>
    </xdr:from>
    <xdr:to>
      <xdr:col>6</xdr:col>
      <xdr:colOff>3429000</xdr:colOff>
      <xdr:row>1</xdr:row>
      <xdr:rowOff>1137920</xdr:rowOff>
    </xdr:to>
    <xdr:pic>
      <xdr:nvPicPr>
        <xdr:cNvPr id="3" name="Picture 2">
          <a:extLst>
            <a:ext uri="{FF2B5EF4-FFF2-40B4-BE49-F238E27FC236}">
              <a16:creationId xmlns:a16="http://schemas.microsoft.com/office/drawing/2014/main" id="{610D3D19-6073-4E7D-97A9-E03BD630AA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97400" y="25400"/>
          <a:ext cx="2438400" cy="1290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823785</xdr:colOff>
      <xdr:row>0</xdr:row>
      <xdr:rowOff>102973</xdr:rowOff>
    </xdr:from>
    <xdr:to>
      <xdr:col>7</xdr:col>
      <xdr:colOff>1647568</xdr:colOff>
      <xdr:row>0</xdr:row>
      <xdr:rowOff>1091514</xdr:rowOff>
    </xdr:to>
    <xdr:pic>
      <xdr:nvPicPr>
        <xdr:cNvPr id="2" name="Picture 1">
          <a:extLst>
            <a:ext uri="{FF2B5EF4-FFF2-40B4-BE49-F238E27FC236}">
              <a16:creationId xmlns:a16="http://schemas.microsoft.com/office/drawing/2014/main" id="{4F218995-A80F-49DC-A1A6-ABE6002F12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56244" y="102973"/>
          <a:ext cx="2007973" cy="988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1601;&#1572;&#1575;&#1583;%20&#1605;&#1602;&#1576;&#1604;\&#1587;&#1591;&#1581;%20&#1575;&#1604;&#1605;&#1603;&#1578;&#1576;\Documents%20and%20Settings\&#1575;&#1581;&#1605;&#1583;\My%20Documents\&#1575;&#1585;&#1576;&#1593;%20&#1583;&#1585;&#1575;&#1587;&#1575;&#1578;\&#1576;&#1574;&#1585;%20&#1575;&#1604;&#1607;&#1584;&#1610;&#1604;\&#1583;&#1585;&#1575;&#1587;&#1577;%20&#1576;&#1574;&#1585;%20&#1575;&#1604;&#1607;&#1584;&#1610;&#16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520and%2520Settings\&#1601;&#1572;&#1575;&#1583;%2520&#1605;&#1602;&#1576;&#1604;\&#1587;&#1591;&#1581;%2520&#1575;&#1604;&#1605;&#1603;&#1578;&#1576;\Documents%2520and%2520Settings\&#1575;&#1581;&#1605;&#1583;\My%2520Documents\&#1575;&#1585;&#1576;&#1593;%2520&#1583;&#1585;&#1575;&#1587;&#1575;&#1578;\&#1576;&#1574;&#1585;%2520&#1575;&#1604;&#1607;&#1584;&#1610;&#1604;\&#1583;&#1585;&#1575;&#1587;&#1577;%2520&#1576;&#1574;&#1585;%2520&#1575;&#1604;&#1607;&#1584;&#1610;&#16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9A0A6C09\&#1583;&#1585;&#1575;&#1587;&#1577;%2520&#1576;&#1574;&#1585;%2520&#1575;&#1604;&#1607;&#1584;&#1610;&#16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Owner\Desktop\&#1575;&#1604;&#1582;&#1591;&#1577;%2520&#1575;&#1604;&#1605;&#1593;&#1583;&#1604;&#1577;%25202013&#1605;%2520&#1605;&#1606;%2520&#1575;&#1604;&#1601;&#1585;&#1608;&#1593;\Documents%2520and%2520Settings\&#1601;&#1572;&#1575;&#1583;%2520&#1605;&#1602;&#1576;&#1604;\&#1587;&#1591;&#1581;%2520&#1575;&#1604;&#1605;&#1603;&#1578;&#1576;\Documents%2520and%2520Settings\&#1575;&#1581;&#1605;&#1583;\My%2520Documents\&#1575;&#1585;&#1576;&#1593;%2520&#1583;&#1585;&#1575;&#1587;&#1575;&#1578;\&#1576;&#1574;&#1585;%2520&#1575;&#1604;&#1607;&#1584;&#1610;&#1604;\&#1583;&#1585;&#1575;&#1587;&#1577;%2520&#1576;&#1574;&#1585;%2520&#1575;&#1604;&#1607;&#1584;&#1610;&#16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مقدمة"/>
      <sheetName val="تغطية"/>
      <sheetName val="مصدر"/>
      <sheetName val="سكان"/>
      <sheetName val="تخطيط1"/>
      <sheetName val="احداثيات"/>
      <sheetName val="سكان2030"/>
      <sheetName val="سكان4"/>
      <sheetName val="هيدروليك"/>
      <sheetName val="مقاطع"/>
      <sheetName val="الضخ"/>
      <sheetName val="ضخ1"/>
      <sheetName val="غ"/>
      <sheetName val="خ"/>
      <sheetName val="صرف"/>
      <sheetName val="كميات"/>
      <sheetName val="شبكة د"/>
      <sheetName val="غاطسة"/>
      <sheetName val="إجمالي"/>
      <sheetName val="ت تشغيل"/>
      <sheetName val="حساب"/>
      <sheetName val="ت التشغيل2"/>
      <sheetName val="الجدوى"/>
      <sheetName val="سكان1"/>
      <sheetName val="سكان2"/>
    </sheetNames>
    <sheetDataSet>
      <sheetData sheetId="0"/>
      <sheetData sheetId="1"/>
      <sheetData sheetId="2">
        <row r="22">
          <cell r="D22">
            <v>450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مقدمة"/>
      <sheetName val="تغطية"/>
      <sheetName val="مصدر"/>
      <sheetName val="سكان"/>
      <sheetName val="تخطيط1"/>
      <sheetName val="احداثيات"/>
      <sheetName val="سكان2030"/>
      <sheetName val="سكان4"/>
      <sheetName val="هيدروليك"/>
      <sheetName val="مقاطع"/>
      <sheetName val="الضخ"/>
      <sheetName val="ضخ1"/>
      <sheetName val="غ"/>
      <sheetName val="خ"/>
      <sheetName val="صرف"/>
      <sheetName val="كميات"/>
      <sheetName val="شبكة د"/>
      <sheetName val="غاطسة"/>
      <sheetName val="إجمالي"/>
      <sheetName val="ت تشغيل"/>
      <sheetName val="حساب"/>
      <sheetName val="ت التشغيل2"/>
      <sheetName val="الجدوى"/>
      <sheetName val="سكان1"/>
      <sheetName val="سكان2"/>
    </sheetNames>
    <sheetDataSet>
      <sheetData sheetId="0"/>
      <sheetData sheetId="1"/>
      <sheetData sheetId="2">
        <row r="22">
          <cell r="D22">
            <v>450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مقدمة"/>
      <sheetName val="تغطية"/>
      <sheetName val="مصدر"/>
      <sheetName val="سكان"/>
      <sheetName val="تخطيط1"/>
      <sheetName val="احداثيات"/>
      <sheetName val="سكان2030"/>
      <sheetName val="سكان4"/>
      <sheetName val="هيدروليك"/>
      <sheetName val="مقاطع"/>
      <sheetName val="الضخ"/>
      <sheetName val="ضخ1"/>
      <sheetName val="غ"/>
      <sheetName val="خ"/>
      <sheetName val="صرف"/>
      <sheetName val="كميات"/>
      <sheetName val="شبكة د"/>
      <sheetName val="غاطسة"/>
      <sheetName val="إجمالي"/>
      <sheetName val="ت تشغيل"/>
      <sheetName val="حساب"/>
      <sheetName val="ت التشغيل2"/>
      <sheetName val="الجدوى"/>
      <sheetName val="سكان1"/>
      <sheetName val="سكان2"/>
    </sheetNames>
    <sheetDataSet>
      <sheetData sheetId="0"/>
      <sheetData sheetId="1"/>
      <sheetData sheetId="2">
        <row r="22">
          <cell r="D22">
            <v>450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مقدمة"/>
      <sheetName val="تغطية"/>
      <sheetName val="مصدر"/>
      <sheetName val="سكان"/>
      <sheetName val="تخطيط1"/>
      <sheetName val="احداثيات"/>
      <sheetName val="سكان2030"/>
      <sheetName val="سكان4"/>
      <sheetName val="هيدروليك"/>
      <sheetName val="مقاطع"/>
      <sheetName val="الضخ"/>
      <sheetName val="ضخ1"/>
      <sheetName val="غ"/>
      <sheetName val="خ"/>
      <sheetName val="صرف"/>
      <sheetName val="كميات"/>
      <sheetName val="شبكة د"/>
      <sheetName val="غاطسة"/>
      <sheetName val="إجمالي"/>
      <sheetName val="ت تشغيل"/>
      <sheetName val="حساب"/>
      <sheetName val="ت التشغيل2"/>
      <sheetName val="الجدوى"/>
      <sheetName val="سكان1"/>
      <sheetName val="سكان2"/>
    </sheetNames>
    <sheetDataSet>
      <sheetData sheetId="0"/>
      <sheetData sheetId="1"/>
      <sheetData sheetId="2">
        <row r="22">
          <cell r="D22">
            <v>450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FD0B2-613D-4D4D-BF5A-A96DF4979E57}">
  <sheetPr>
    <tabColor rgb="FFFFFF00"/>
    <pageSetUpPr fitToPage="1"/>
  </sheetPr>
  <dimension ref="A2:I17"/>
  <sheetViews>
    <sheetView showGridLines="0" view="pageBreakPreview" zoomScale="60" zoomScaleNormal="40" workbookViewId="0">
      <selection activeCell="B2" sqref="B2:F2"/>
    </sheetView>
  </sheetViews>
  <sheetFormatPr defaultColWidth="8" defaultRowHeight="14.4"/>
  <cols>
    <col min="1" max="1" width="11.5" style="51" customWidth="1"/>
    <col min="2" max="2" width="93.296875" style="51" customWidth="1"/>
    <col min="3" max="3" width="30.8984375" style="51" customWidth="1"/>
    <col min="4" max="4" width="30.296875" style="51" customWidth="1"/>
    <col min="5" max="5" width="27.796875" style="51" customWidth="1"/>
    <col min="6" max="6" width="20.19921875" style="51" customWidth="1"/>
    <col min="7" max="7" width="50.09765625" style="51" customWidth="1"/>
    <col min="8" max="9" width="8" style="46"/>
    <col min="10" max="16384" width="8" style="51"/>
  </cols>
  <sheetData>
    <row r="2" spans="1:9" s="47" customFormat="1" ht="102.6" customHeight="1" thickBot="1">
      <c r="A2" s="70"/>
      <c r="B2" s="77" t="s">
        <v>89</v>
      </c>
      <c r="C2" s="77"/>
      <c r="D2" s="77"/>
      <c r="E2" s="77"/>
      <c r="F2" s="77"/>
      <c r="G2" s="71"/>
      <c r="H2" s="46"/>
      <c r="I2" s="46"/>
    </row>
    <row r="3" spans="1:9" s="47" customFormat="1" ht="37.799999999999997" customHeight="1" thickTop="1" thickBot="1">
      <c r="A3" s="95" t="s">
        <v>90</v>
      </c>
      <c r="B3" s="95"/>
      <c r="C3" s="95"/>
      <c r="D3" s="95"/>
      <c r="E3" s="95"/>
      <c r="F3" s="95"/>
      <c r="G3" s="95"/>
      <c r="H3" s="46"/>
      <c r="I3" s="46"/>
    </row>
    <row r="4" spans="1:9" s="48" customFormat="1" ht="85.8" thickTop="1" thickBot="1">
      <c r="A4" s="61" t="s">
        <v>68</v>
      </c>
      <c r="B4" s="62" t="s">
        <v>69</v>
      </c>
      <c r="C4" s="62" t="s">
        <v>82</v>
      </c>
      <c r="D4" s="63" t="s">
        <v>91</v>
      </c>
      <c r="E4" s="64" t="s">
        <v>83</v>
      </c>
      <c r="F4" s="96" t="s">
        <v>84</v>
      </c>
      <c r="G4" s="97"/>
      <c r="H4" s="46"/>
      <c r="I4" s="46"/>
    </row>
    <row r="5" spans="1:9" s="47" customFormat="1" ht="46.2" customHeight="1" thickTop="1" thickBot="1">
      <c r="A5" s="60" t="s">
        <v>70</v>
      </c>
      <c r="B5" s="59" t="s">
        <v>86</v>
      </c>
      <c r="C5" s="59">
        <v>55</v>
      </c>
      <c r="D5" s="65">
        <f>'جدول الكميات والمواصفات '!C4</f>
        <v>0</v>
      </c>
      <c r="E5" s="65">
        <f>D5*C5</f>
        <v>0</v>
      </c>
      <c r="F5" s="90"/>
      <c r="G5" s="90"/>
      <c r="H5" s="46"/>
      <c r="I5" s="46"/>
    </row>
    <row r="6" spans="1:9" s="47" customFormat="1" ht="51" customHeight="1" thickTop="1" thickBot="1">
      <c r="A6" s="60" t="s">
        <v>71</v>
      </c>
      <c r="B6" s="59" t="s">
        <v>1</v>
      </c>
      <c r="C6" s="59">
        <v>55</v>
      </c>
      <c r="D6" s="65">
        <f>'جدول الكميات والمواصفات '!C74</f>
        <v>0</v>
      </c>
      <c r="E6" s="65">
        <f>D6*C6</f>
        <v>0</v>
      </c>
      <c r="F6" s="90"/>
      <c r="G6" s="90"/>
      <c r="H6" s="46"/>
      <c r="I6" s="46"/>
    </row>
    <row r="7" spans="1:9" s="47" customFormat="1" ht="37.950000000000003" customHeight="1" thickTop="1" thickBot="1">
      <c r="A7" s="91" t="s">
        <v>72</v>
      </c>
      <c r="B7" s="92"/>
      <c r="C7" s="72"/>
      <c r="D7" s="73"/>
      <c r="E7" s="74">
        <f>SUM(E5:E6)</f>
        <v>0</v>
      </c>
      <c r="F7" s="93"/>
      <c r="G7" s="94"/>
      <c r="H7" s="46"/>
      <c r="I7" s="46"/>
    </row>
    <row r="8" spans="1:9" s="50" customFormat="1" ht="37.200000000000003" customHeight="1" thickTop="1" thickBot="1">
      <c r="A8" s="78" t="str">
        <f>"نسبة التخفيض إن وجدت ("&amp;" "&amp;D8&amp;"% ) Reduction Percentage if any"</f>
        <v>نسبة التخفيض إن وجدت ( % ) Reduction Percentage if any</v>
      </c>
      <c r="B8" s="79"/>
      <c r="C8" s="79"/>
      <c r="D8" s="80"/>
      <c r="E8" s="66"/>
      <c r="F8" s="107" t="s">
        <v>73</v>
      </c>
      <c r="G8" s="108"/>
      <c r="H8" s="49"/>
      <c r="I8" s="49"/>
    </row>
    <row r="9" spans="1:9" s="47" customFormat="1" ht="36" customHeight="1" thickTop="1" thickBot="1">
      <c r="A9" s="81" t="s">
        <v>74</v>
      </c>
      <c r="B9" s="82"/>
      <c r="C9" s="82"/>
      <c r="D9" s="83"/>
      <c r="E9" s="67">
        <f>E8*E7</f>
        <v>0</v>
      </c>
      <c r="F9" s="90"/>
      <c r="G9" s="90"/>
      <c r="H9" s="46"/>
      <c r="I9" s="46"/>
    </row>
    <row r="10" spans="1:9" s="47" customFormat="1" ht="41.25" customHeight="1" thickTop="1" thickBot="1">
      <c r="A10" s="84" t="s">
        <v>75</v>
      </c>
      <c r="B10" s="85"/>
      <c r="C10" s="85"/>
      <c r="D10" s="86"/>
      <c r="E10" s="68">
        <f>E7-E9</f>
        <v>0</v>
      </c>
      <c r="F10" s="109"/>
      <c r="G10" s="109"/>
      <c r="H10" s="46"/>
      <c r="I10" s="46"/>
    </row>
    <row r="11" spans="1:9" s="47" customFormat="1" ht="84" customHeight="1" thickTop="1" thickBot="1">
      <c r="A11" s="87" t="s">
        <v>85</v>
      </c>
      <c r="B11" s="88"/>
      <c r="C11" s="88"/>
      <c r="D11" s="88"/>
      <c r="E11" s="88"/>
      <c r="F11" s="88"/>
      <c r="G11" s="89"/>
      <c r="H11" s="46"/>
      <c r="I11" s="46"/>
    </row>
    <row r="12" spans="1:9" s="47" customFormat="1" ht="49.2" customHeight="1" thickBot="1">
      <c r="A12" s="98" t="s">
        <v>92</v>
      </c>
      <c r="B12" s="99"/>
      <c r="C12" s="99"/>
      <c r="D12" s="99"/>
      <c r="E12" s="99"/>
      <c r="F12" s="99"/>
      <c r="G12" s="100"/>
      <c r="H12" s="46"/>
      <c r="I12" s="46"/>
    </row>
    <row r="13" spans="1:9" ht="321" customHeight="1" thickBot="1">
      <c r="A13" s="101" t="s">
        <v>88</v>
      </c>
      <c r="B13" s="102"/>
      <c r="C13" s="102"/>
      <c r="D13" s="102"/>
      <c r="E13" s="102"/>
      <c r="F13" s="102"/>
      <c r="G13" s="103"/>
    </row>
    <row r="14" spans="1:9" s="52" customFormat="1" ht="35.4" customHeight="1" thickBot="1">
      <c r="A14" s="104" t="s">
        <v>76</v>
      </c>
      <c r="B14" s="105"/>
      <c r="C14" s="105"/>
      <c r="D14" s="105"/>
      <c r="E14" s="105"/>
      <c r="F14" s="105"/>
      <c r="G14" s="106"/>
      <c r="H14" s="49"/>
      <c r="I14" s="49"/>
    </row>
    <row r="15" spans="1:9" s="52" customFormat="1" ht="32.4" customHeight="1">
      <c r="A15" s="69" t="s">
        <v>77</v>
      </c>
      <c r="B15" s="57"/>
      <c r="C15" s="58"/>
      <c r="D15" s="53"/>
      <c r="E15" s="53"/>
      <c r="F15" s="54" t="s">
        <v>78</v>
      </c>
      <c r="G15" s="55"/>
      <c r="H15" s="49"/>
      <c r="I15" s="49"/>
    </row>
    <row r="16" spans="1:9" s="52" customFormat="1" ht="42" customHeight="1">
      <c r="A16" s="69" t="s">
        <v>81</v>
      </c>
      <c r="B16" s="57"/>
      <c r="C16" s="58"/>
      <c r="D16" s="54"/>
      <c r="E16" s="54"/>
      <c r="F16" s="54" t="s">
        <v>80</v>
      </c>
      <c r="G16" s="56"/>
      <c r="H16" s="49"/>
      <c r="I16" s="49"/>
    </row>
    <row r="17" spans="1:9" s="52" customFormat="1" ht="43.8" customHeight="1">
      <c r="A17" s="69" t="s">
        <v>79</v>
      </c>
      <c r="B17" s="57"/>
      <c r="C17" s="58"/>
      <c r="D17" s="54"/>
      <c r="E17" s="69"/>
      <c r="F17" s="54"/>
      <c r="G17" s="53"/>
      <c r="H17" s="49"/>
      <c r="I17" s="49"/>
    </row>
  </sheetData>
  <sheetProtection formatCells="0" formatColumns="0" formatRows="0" insertColumns="0" insertRows="0" insertHyperlinks="0" deleteColumns="0" deleteRows="0" sort="0" autoFilter="0" pivotTables="0"/>
  <mergeCells count="17">
    <mergeCell ref="A12:G12"/>
    <mergeCell ref="A13:G13"/>
    <mergeCell ref="A14:G14"/>
    <mergeCell ref="F8:G8"/>
    <mergeCell ref="F9:G9"/>
    <mergeCell ref="F10:G10"/>
    <mergeCell ref="B2:F2"/>
    <mergeCell ref="A8:D8"/>
    <mergeCell ref="A9:D9"/>
    <mergeCell ref="A10:D10"/>
    <mergeCell ref="A11:G11"/>
    <mergeCell ref="F6:G6"/>
    <mergeCell ref="A7:B7"/>
    <mergeCell ref="F7:G7"/>
    <mergeCell ref="A3:G3"/>
    <mergeCell ref="F4:G4"/>
    <mergeCell ref="F5:G5"/>
  </mergeCells>
  <pageMargins left="0.7" right="0.7" top="0.75" bottom="0.75" header="0.3" footer="0.3"/>
  <pageSetup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08847-6E3A-4F0C-8CBE-31B3E6B12C9D}">
  <sheetPr>
    <pageSetUpPr fitToPage="1"/>
  </sheetPr>
  <dimension ref="A1:H77"/>
  <sheetViews>
    <sheetView tabSelected="1" view="pageBreakPreview" zoomScale="61" zoomScaleNormal="80" zoomScaleSheetLayoutView="70" zoomScalePageLayoutView="60" workbookViewId="0">
      <pane ySplit="2" topLeftCell="A3" activePane="bottomLeft" state="frozen"/>
      <selection pane="bottomLeft" activeCell="C30" sqref="C30"/>
    </sheetView>
  </sheetViews>
  <sheetFormatPr defaultColWidth="7.8984375" defaultRowHeight="15.6"/>
  <cols>
    <col min="1" max="1" width="7.3984375" style="4" customWidth="1"/>
    <col min="2" max="2" width="93.296875" style="1" customWidth="1"/>
    <col min="3" max="3" width="20.19921875" style="1" customWidth="1"/>
    <col min="4" max="4" width="35.59765625" style="1" customWidth="1"/>
    <col min="5" max="5" width="16.8984375" style="1" customWidth="1"/>
    <col min="6" max="6" width="18.796875" style="1" customWidth="1"/>
    <col min="7" max="7" width="15.5" style="1" customWidth="1"/>
    <col min="8" max="8" width="25.5" style="1" customWidth="1"/>
    <col min="9" max="16384" width="7.8984375" style="1"/>
  </cols>
  <sheetData>
    <row r="1" spans="1:8" ht="95.4" customHeight="1" thickBot="1">
      <c r="B1" s="113" t="s">
        <v>37</v>
      </c>
      <c r="C1" s="113"/>
      <c r="D1" s="113"/>
      <c r="E1" s="113"/>
      <c r="F1" s="113"/>
      <c r="G1" s="113"/>
      <c r="H1" s="5"/>
    </row>
    <row r="2" spans="1:8" ht="75.599999999999994" customHeight="1" thickTop="1" thickBot="1">
      <c r="A2" s="7" t="s">
        <v>2</v>
      </c>
      <c r="B2" s="8" t="s">
        <v>3</v>
      </c>
      <c r="C2" s="6" t="s">
        <v>36</v>
      </c>
      <c r="D2" s="9" t="s">
        <v>38</v>
      </c>
      <c r="E2" s="9" t="s">
        <v>39</v>
      </c>
      <c r="F2" s="9" t="s">
        <v>40</v>
      </c>
      <c r="G2" s="9" t="s">
        <v>41</v>
      </c>
      <c r="H2" s="9" t="s">
        <v>42</v>
      </c>
    </row>
    <row r="3" spans="1:8" ht="22.2" thickTop="1" thickBot="1">
      <c r="A3" s="2"/>
      <c r="B3" s="29" t="s">
        <v>0</v>
      </c>
      <c r="C3" s="30"/>
      <c r="D3" s="30"/>
      <c r="E3" s="30"/>
      <c r="F3" s="30"/>
      <c r="G3" s="30"/>
      <c r="H3" s="30"/>
    </row>
    <row r="4" spans="1:8" ht="29.4" thickTop="1" thickBot="1">
      <c r="A4" s="10">
        <v>1</v>
      </c>
      <c r="B4" s="43" t="s">
        <v>43</v>
      </c>
      <c r="C4" s="125"/>
      <c r="D4" s="42"/>
      <c r="E4" s="42"/>
      <c r="F4" s="42"/>
      <c r="G4" s="42"/>
      <c r="H4" s="42"/>
    </row>
    <row r="5" spans="1:8" ht="26.4" thickTop="1">
      <c r="A5" s="11"/>
      <c r="B5" s="75" t="s">
        <v>4</v>
      </c>
      <c r="C5" s="115"/>
      <c r="D5" s="115"/>
      <c r="E5" s="115"/>
      <c r="F5" s="115"/>
      <c r="G5" s="115"/>
      <c r="H5" s="115"/>
    </row>
    <row r="6" spans="1:8" ht="23.4">
      <c r="A6" s="11"/>
      <c r="B6" s="13" t="s">
        <v>5</v>
      </c>
      <c r="C6" s="116"/>
      <c r="D6" s="116"/>
      <c r="E6" s="116"/>
      <c r="F6" s="116"/>
      <c r="G6" s="116"/>
      <c r="H6" s="116"/>
    </row>
    <row r="7" spans="1:8" ht="23.4">
      <c r="A7" s="11"/>
      <c r="B7" s="13" t="s">
        <v>6</v>
      </c>
      <c r="C7" s="116"/>
      <c r="D7" s="116"/>
      <c r="E7" s="116"/>
      <c r="F7" s="116"/>
      <c r="G7" s="116"/>
      <c r="H7" s="116"/>
    </row>
    <row r="8" spans="1:8" ht="46.8">
      <c r="A8" s="11"/>
      <c r="B8" s="13" t="s">
        <v>7</v>
      </c>
      <c r="C8" s="116"/>
      <c r="D8" s="116"/>
      <c r="E8" s="116"/>
      <c r="F8" s="116"/>
      <c r="G8" s="116"/>
      <c r="H8" s="116"/>
    </row>
    <row r="9" spans="1:8" ht="23.4">
      <c r="A9" s="11"/>
      <c r="B9" s="14" t="s">
        <v>8</v>
      </c>
      <c r="C9" s="116"/>
      <c r="D9" s="116"/>
      <c r="E9" s="116"/>
      <c r="F9" s="116"/>
      <c r="G9" s="116"/>
      <c r="H9" s="116"/>
    </row>
    <row r="10" spans="1:8" ht="23.4">
      <c r="A10" s="15"/>
      <c r="B10" s="16" t="s">
        <v>9</v>
      </c>
      <c r="C10" s="116"/>
      <c r="D10" s="116"/>
      <c r="E10" s="116"/>
      <c r="F10" s="116"/>
      <c r="G10" s="116"/>
      <c r="H10" s="116"/>
    </row>
    <row r="11" spans="1:8" ht="23.4">
      <c r="A11" s="15"/>
      <c r="B11" s="16" t="s">
        <v>10</v>
      </c>
      <c r="C11" s="116"/>
      <c r="D11" s="116"/>
      <c r="E11" s="116"/>
      <c r="F11" s="116"/>
      <c r="G11" s="116"/>
      <c r="H11" s="116"/>
    </row>
    <row r="12" spans="1:8" ht="23.4">
      <c r="A12" s="15"/>
      <c r="B12" s="17" t="s">
        <v>11</v>
      </c>
      <c r="C12" s="116"/>
      <c r="D12" s="116"/>
      <c r="E12" s="116"/>
      <c r="F12" s="116"/>
      <c r="G12" s="116"/>
      <c r="H12" s="116"/>
    </row>
    <row r="13" spans="1:8" ht="23.4">
      <c r="A13" s="15"/>
      <c r="B13" s="16" t="s">
        <v>12</v>
      </c>
      <c r="C13" s="116"/>
      <c r="D13" s="116"/>
      <c r="E13" s="116"/>
      <c r="F13" s="116"/>
      <c r="G13" s="116"/>
      <c r="H13" s="116"/>
    </row>
    <row r="14" spans="1:8" ht="23.4">
      <c r="A14" s="15"/>
      <c r="B14" s="17" t="s">
        <v>13</v>
      </c>
      <c r="C14" s="116"/>
      <c r="D14" s="116"/>
      <c r="E14" s="116"/>
      <c r="F14" s="116"/>
      <c r="G14" s="116"/>
      <c r="H14" s="116"/>
    </row>
    <row r="15" spans="1:8" ht="23.4">
      <c r="A15" s="15"/>
      <c r="B15" s="16" t="s">
        <v>14</v>
      </c>
      <c r="C15" s="116"/>
      <c r="D15" s="116"/>
      <c r="E15" s="116"/>
      <c r="F15" s="116"/>
      <c r="G15" s="116"/>
      <c r="H15" s="116"/>
    </row>
    <row r="16" spans="1:8" ht="23.4">
      <c r="A16" s="15"/>
      <c r="B16" s="16" t="s">
        <v>15</v>
      </c>
      <c r="C16" s="116"/>
      <c r="D16" s="116"/>
      <c r="E16" s="116"/>
      <c r="F16" s="116"/>
      <c r="G16" s="116"/>
      <c r="H16" s="116"/>
    </row>
    <row r="17" spans="1:8" ht="23.4">
      <c r="A17" s="15"/>
      <c r="B17" s="16" t="s">
        <v>16</v>
      </c>
      <c r="C17" s="116"/>
      <c r="D17" s="116"/>
      <c r="E17" s="116"/>
      <c r="F17" s="116"/>
      <c r="G17" s="116"/>
      <c r="H17" s="116"/>
    </row>
    <row r="18" spans="1:8" ht="23.4">
      <c r="A18" s="15"/>
      <c r="B18" s="16" t="s">
        <v>17</v>
      </c>
      <c r="C18" s="116"/>
      <c r="D18" s="116"/>
      <c r="E18" s="116"/>
      <c r="F18" s="116"/>
      <c r="G18" s="116"/>
      <c r="H18" s="116"/>
    </row>
    <row r="19" spans="1:8" ht="23.4">
      <c r="A19" s="15"/>
      <c r="B19" s="16" t="s">
        <v>18</v>
      </c>
      <c r="C19" s="116"/>
      <c r="D19" s="116"/>
      <c r="E19" s="116"/>
      <c r="F19" s="116"/>
      <c r="G19" s="116"/>
      <c r="H19" s="116"/>
    </row>
    <row r="20" spans="1:8" ht="46.8">
      <c r="A20" s="15"/>
      <c r="B20" s="16" t="s">
        <v>19</v>
      </c>
      <c r="C20" s="116"/>
      <c r="D20" s="116"/>
      <c r="E20" s="116"/>
      <c r="F20" s="116"/>
      <c r="G20" s="116"/>
      <c r="H20" s="116"/>
    </row>
    <row r="21" spans="1:8" ht="23.4">
      <c r="A21" s="15"/>
      <c r="B21" s="16" t="s">
        <v>20</v>
      </c>
      <c r="C21" s="116"/>
      <c r="D21" s="116"/>
      <c r="E21" s="116"/>
      <c r="F21" s="116"/>
      <c r="G21" s="116"/>
      <c r="H21" s="116"/>
    </row>
    <row r="22" spans="1:8" ht="23.4">
      <c r="A22" s="15"/>
      <c r="B22" s="16" t="s">
        <v>21</v>
      </c>
      <c r="C22" s="116"/>
      <c r="D22" s="116"/>
      <c r="E22" s="116"/>
      <c r="F22" s="116"/>
      <c r="G22" s="116"/>
      <c r="H22" s="116"/>
    </row>
    <row r="23" spans="1:8" ht="23.4">
      <c r="A23" s="15"/>
      <c r="B23" s="16" t="s">
        <v>22</v>
      </c>
      <c r="C23" s="116"/>
      <c r="D23" s="116"/>
      <c r="E23" s="116"/>
      <c r="F23" s="116"/>
      <c r="G23" s="116"/>
      <c r="H23" s="116"/>
    </row>
    <row r="24" spans="1:8" ht="23.4">
      <c r="A24" s="15"/>
      <c r="B24" s="16" t="s">
        <v>23</v>
      </c>
      <c r="C24" s="116"/>
      <c r="D24" s="116"/>
      <c r="E24" s="116"/>
      <c r="F24" s="116"/>
      <c r="G24" s="116"/>
      <c r="H24" s="116"/>
    </row>
    <row r="25" spans="1:8" ht="23.4">
      <c r="A25" s="15"/>
      <c r="B25" s="16" t="s">
        <v>24</v>
      </c>
      <c r="C25" s="116"/>
      <c r="D25" s="116"/>
      <c r="E25" s="116"/>
      <c r="F25" s="116"/>
      <c r="G25" s="116"/>
      <c r="H25" s="116"/>
    </row>
    <row r="26" spans="1:8" ht="23.4">
      <c r="A26" s="15"/>
      <c r="B26" s="16" t="s">
        <v>25</v>
      </c>
      <c r="C26" s="116"/>
      <c r="D26" s="116"/>
      <c r="E26" s="116"/>
      <c r="F26" s="116"/>
      <c r="G26" s="116"/>
      <c r="H26" s="116"/>
    </row>
    <row r="27" spans="1:8" ht="46.8">
      <c r="A27" s="15"/>
      <c r="B27" s="16" t="s">
        <v>26</v>
      </c>
      <c r="C27" s="116"/>
      <c r="D27" s="116"/>
      <c r="E27" s="116"/>
      <c r="F27" s="116"/>
      <c r="G27" s="116"/>
      <c r="H27" s="116"/>
    </row>
    <row r="28" spans="1:8" ht="60" customHeight="1">
      <c r="A28" s="32"/>
      <c r="B28" s="33" t="s">
        <v>27</v>
      </c>
      <c r="C28" s="117"/>
      <c r="D28" s="117"/>
      <c r="E28" s="117"/>
      <c r="F28" s="117"/>
      <c r="G28" s="117"/>
      <c r="H28" s="117"/>
    </row>
    <row r="29" spans="1:8" s="28" customFormat="1" ht="26.4" thickBot="1">
      <c r="A29" s="39">
        <v>2</v>
      </c>
      <c r="B29" s="45" t="s">
        <v>28</v>
      </c>
      <c r="C29" s="118"/>
      <c r="D29" s="118"/>
      <c r="E29" s="118"/>
      <c r="F29" s="118"/>
      <c r="G29" s="118"/>
      <c r="H29" s="118"/>
    </row>
    <row r="30" spans="1:8" ht="28.8" thickBot="1">
      <c r="A30" s="41">
        <v>2.1</v>
      </c>
      <c r="B30" s="38" t="s">
        <v>44</v>
      </c>
      <c r="C30" s="126"/>
      <c r="D30" s="119"/>
      <c r="E30" s="119"/>
      <c r="F30" s="119"/>
      <c r="G30" s="119"/>
      <c r="H30" s="120"/>
    </row>
    <row r="31" spans="1:8" ht="23.4">
      <c r="A31" s="11"/>
      <c r="B31" s="40" t="s">
        <v>61</v>
      </c>
      <c r="C31" s="115"/>
      <c r="D31" s="115"/>
      <c r="E31" s="115"/>
      <c r="F31" s="115"/>
      <c r="G31" s="115"/>
      <c r="H31" s="115"/>
    </row>
    <row r="32" spans="1:8" ht="23.4">
      <c r="A32" s="15"/>
      <c r="B32" s="18" t="s">
        <v>62</v>
      </c>
      <c r="C32" s="116"/>
      <c r="D32" s="116"/>
      <c r="E32" s="116"/>
      <c r="F32" s="116"/>
      <c r="G32" s="116"/>
      <c r="H32" s="116"/>
    </row>
    <row r="33" spans="1:8" ht="23.4">
      <c r="A33" s="15"/>
      <c r="B33" s="18" t="s">
        <v>63</v>
      </c>
      <c r="C33" s="116"/>
      <c r="D33" s="116"/>
      <c r="E33" s="116"/>
      <c r="F33" s="116"/>
      <c r="G33" s="116"/>
      <c r="H33" s="116"/>
    </row>
    <row r="34" spans="1:8" ht="23.4">
      <c r="A34" s="15"/>
      <c r="B34" s="18" t="s">
        <v>64</v>
      </c>
      <c r="C34" s="116"/>
      <c r="D34" s="116"/>
      <c r="E34" s="116"/>
      <c r="F34" s="116"/>
      <c r="G34" s="116"/>
      <c r="H34" s="116"/>
    </row>
    <row r="35" spans="1:8" ht="23.4">
      <c r="A35" s="15"/>
      <c r="B35" s="18" t="s">
        <v>65</v>
      </c>
      <c r="C35" s="116"/>
      <c r="D35" s="116"/>
      <c r="E35" s="116"/>
      <c r="F35" s="116"/>
      <c r="G35" s="116"/>
      <c r="H35" s="116"/>
    </row>
    <row r="36" spans="1:8" ht="23.4">
      <c r="A36" s="15"/>
      <c r="B36" s="18" t="s">
        <v>96</v>
      </c>
      <c r="C36" s="116"/>
      <c r="D36" s="116"/>
      <c r="E36" s="116"/>
      <c r="F36" s="116"/>
      <c r="G36" s="116"/>
      <c r="H36" s="116"/>
    </row>
    <row r="37" spans="1:8" ht="46.8">
      <c r="A37" s="15"/>
      <c r="B37" s="18" t="s">
        <v>97</v>
      </c>
      <c r="C37" s="116"/>
      <c r="D37" s="116"/>
      <c r="E37" s="116"/>
      <c r="F37" s="116"/>
      <c r="G37" s="116"/>
      <c r="H37" s="116"/>
    </row>
    <row r="38" spans="1:8" ht="23.4">
      <c r="A38" s="15"/>
      <c r="B38" s="18" t="s">
        <v>35</v>
      </c>
      <c r="C38" s="116"/>
      <c r="D38" s="116"/>
      <c r="E38" s="116"/>
      <c r="F38" s="116"/>
      <c r="G38" s="116"/>
      <c r="H38" s="116"/>
    </row>
    <row r="39" spans="1:8" ht="51.6" customHeight="1">
      <c r="A39" s="15"/>
      <c r="B39" s="18" t="s">
        <v>66</v>
      </c>
      <c r="C39" s="116"/>
      <c r="D39" s="116"/>
      <c r="E39" s="116"/>
      <c r="F39" s="116"/>
      <c r="G39" s="116"/>
      <c r="H39" s="116"/>
    </row>
    <row r="40" spans="1:8" ht="23.4">
      <c r="A40" s="15"/>
      <c r="B40" s="18" t="s">
        <v>67</v>
      </c>
      <c r="C40" s="116"/>
      <c r="D40" s="116"/>
      <c r="E40" s="116"/>
      <c r="F40" s="116"/>
      <c r="G40" s="116"/>
      <c r="H40" s="116"/>
    </row>
    <row r="41" spans="1:8" ht="23.4">
      <c r="A41" s="15"/>
      <c r="B41" s="19" t="s">
        <v>29</v>
      </c>
      <c r="C41" s="116"/>
      <c r="D41" s="116"/>
      <c r="E41" s="116"/>
      <c r="F41" s="116"/>
      <c r="G41" s="116"/>
      <c r="H41" s="116"/>
    </row>
    <row r="42" spans="1:8" s="3" customFormat="1" ht="23.4">
      <c r="A42" s="20"/>
      <c r="B42" s="21" t="s">
        <v>30</v>
      </c>
      <c r="C42" s="116"/>
      <c r="D42" s="116"/>
      <c r="E42" s="116"/>
      <c r="F42" s="116"/>
      <c r="G42" s="116"/>
      <c r="H42" s="116"/>
    </row>
    <row r="43" spans="1:8" s="3" customFormat="1" ht="32.4" customHeight="1">
      <c r="A43" s="20"/>
      <c r="B43" s="22" t="s">
        <v>31</v>
      </c>
      <c r="C43" s="116"/>
      <c r="D43" s="116"/>
      <c r="E43" s="116"/>
      <c r="F43" s="116"/>
      <c r="G43" s="116"/>
      <c r="H43" s="116"/>
    </row>
    <row r="44" spans="1:8" s="3" customFormat="1" ht="23.4">
      <c r="A44" s="20"/>
      <c r="B44" s="22" t="s">
        <v>32</v>
      </c>
      <c r="C44" s="116"/>
      <c r="D44" s="116"/>
      <c r="E44" s="116"/>
      <c r="F44" s="116"/>
      <c r="G44" s="116"/>
      <c r="H44" s="116"/>
    </row>
    <row r="45" spans="1:8" s="3" customFormat="1" ht="24" thickBot="1">
      <c r="A45" s="34"/>
      <c r="B45" s="35" t="s">
        <v>33</v>
      </c>
      <c r="C45" s="117"/>
      <c r="D45" s="117"/>
      <c r="E45" s="117"/>
      <c r="F45" s="117"/>
      <c r="G45" s="117"/>
      <c r="H45" s="117"/>
    </row>
    <row r="46" spans="1:8" s="3" customFormat="1" ht="49.8" thickBot="1">
      <c r="A46" s="37">
        <v>2.2000000000000002</v>
      </c>
      <c r="B46" s="38" t="s">
        <v>45</v>
      </c>
      <c r="C46" s="126"/>
      <c r="D46" s="121"/>
      <c r="E46" s="121"/>
      <c r="F46" s="121"/>
      <c r="G46" s="121"/>
      <c r="H46" s="122"/>
    </row>
    <row r="47" spans="1:8" s="3" customFormat="1" ht="23.4">
      <c r="A47" s="36"/>
      <c r="B47" s="31" t="s">
        <v>94</v>
      </c>
      <c r="C47" s="115"/>
      <c r="D47" s="115"/>
      <c r="E47" s="115"/>
      <c r="F47" s="115"/>
      <c r="G47" s="115"/>
      <c r="H47" s="115"/>
    </row>
    <row r="48" spans="1:8" ht="46.8">
      <c r="A48" s="23"/>
      <c r="B48" s="12" t="s">
        <v>55</v>
      </c>
      <c r="C48" s="116"/>
      <c r="D48" s="116"/>
      <c r="E48" s="116"/>
      <c r="F48" s="116"/>
      <c r="G48" s="116"/>
      <c r="H48" s="116"/>
    </row>
    <row r="49" spans="1:8" ht="23.4">
      <c r="A49" s="23"/>
      <c r="B49" s="12" t="s">
        <v>54</v>
      </c>
      <c r="C49" s="116"/>
      <c r="D49" s="116"/>
      <c r="E49" s="116"/>
      <c r="F49" s="116"/>
      <c r="G49" s="116"/>
      <c r="H49" s="116"/>
    </row>
    <row r="50" spans="1:8" ht="23.4">
      <c r="A50" s="23"/>
      <c r="B50" s="12" t="s">
        <v>53</v>
      </c>
      <c r="C50" s="116"/>
      <c r="D50" s="116"/>
      <c r="E50" s="116"/>
      <c r="F50" s="116"/>
      <c r="G50" s="116"/>
      <c r="H50" s="116"/>
    </row>
    <row r="51" spans="1:8" ht="23.4">
      <c r="A51" s="23"/>
      <c r="B51" s="12" t="s">
        <v>52</v>
      </c>
      <c r="C51" s="116"/>
      <c r="D51" s="116"/>
      <c r="E51" s="116"/>
      <c r="F51" s="116"/>
      <c r="G51" s="116"/>
      <c r="H51" s="116"/>
    </row>
    <row r="52" spans="1:8" ht="23.4">
      <c r="A52" s="23"/>
      <c r="B52" s="12" t="s">
        <v>51</v>
      </c>
      <c r="C52" s="116"/>
      <c r="D52" s="116"/>
      <c r="E52" s="116"/>
      <c r="F52" s="116"/>
      <c r="G52" s="116"/>
      <c r="H52" s="116"/>
    </row>
    <row r="53" spans="1:8" ht="23.4">
      <c r="A53" s="23"/>
      <c r="B53" s="12" t="s">
        <v>50</v>
      </c>
      <c r="C53" s="116"/>
      <c r="D53" s="116"/>
      <c r="E53" s="116"/>
      <c r="F53" s="116"/>
      <c r="G53" s="116"/>
      <c r="H53" s="116"/>
    </row>
    <row r="54" spans="1:8" ht="23.4">
      <c r="A54" s="23"/>
      <c r="B54" s="12" t="s">
        <v>49</v>
      </c>
      <c r="C54" s="116"/>
      <c r="D54" s="116"/>
      <c r="E54" s="116"/>
      <c r="F54" s="116"/>
      <c r="G54" s="116"/>
      <c r="H54" s="116"/>
    </row>
    <row r="55" spans="1:8" ht="23.4">
      <c r="A55" s="23"/>
      <c r="B55" s="12" t="s">
        <v>48</v>
      </c>
      <c r="C55" s="116"/>
      <c r="D55" s="116"/>
      <c r="E55" s="116"/>
      <c r="F55" s="116"/>
      <c r="G55" s="116"/>
      <c r="H55" s="116"/>
    </row>
    <row r="56" spans="1:8" ht="46.8">
      <c r="A56" s="23"/>
      <c r="B56" s="12" t="s">
        <v>46</v>
      </c>
      <c r="C56" s="116"/>
      <c r="D56" s="116"/>
      <c r="E56" s="116"/>
      <c r="F56" s="116"/>
      <c r="G56" s="116"/>
      <c r="H56" s="116"/>
    </row>
    <row r="57" spans="1:8" ht="93.6">
      <c r="A57" s="23"/>
      <c r="B57" s="12" t="s">
        <v>47</v>
      </c>
      <c r="C57" s="116"/>
      <c r="D57" s="116"/>
      <c r="E57" s="116"/>
      <c r="F57" s="116"/>
      <c r="G57" s="116"/>
      <c r="H57" s="116"/>
    </row>
    <row r="58" spans="1:8" ht="24" thickBot="1">
      <c r="A58" s="24"/>
      <c r="B58" s="25" t="s">
        <v>98</v>
      </c>
      <c r="C58" s="117"/>
      <c r="D58" s="117"/>
      <c r="E58" s="117"/>
      <c r="F58" s="117"/>
      <c r="G58" s="117"/>
      <c r="H58" s="117"/>
    </row>
    <row r="59" spans="1:8" ht="28.8" thickBot="1">
      <c r="A59" s="37">
        <v>2.2999999999999998</v>
      </c>
      <c r="B59" s="38" t="s">
        <v>99</v>
      </c>
      <c r="C59" s="126"/>
      <c r="D59" s="121"/>
      <c r="E59" s="121"/>
      <c r="F59" s="121"/>
      <c r="G59" s="121"/>
      <c r="H59" s="122"/>
    </row>
    <row r="60" spans="1:8" ht="23.4">
      <c r="A60" s="36"/>
      <c r="B60" s="31" t="s">
        <v>56</v>
      </c>
      <c r="C60" s="115"/>
      <c r="D60" s="115"/>
      <c r="E60" s="115"/>
      <c r="F60" s="115"/>
      <c r="G60" s="115"/>
      <c r="H60" s="115"/>
    </row>
    <row r="61" spans="1:8" ht="23.4">
      <c r="A61" s="23"/>
      <c r="B61" s="12" t="s">
        <v>57</v>
      </c>
      <c r="C61" s="116"/>
      <c r="D61" s="116"/>
      <c r="E61" s="116"/>
      <c r="F61" s="116"/>
      <c r="G61" s="116"/>
      <c r="H61" s="116"/>
    </row>
    <row r="62" spans="1:8" ht="23.4">
      <c r="A62" s="23"/>
      <c r="B62" s="12" t="s">
        <v>58</v>
      </c>
      <c r="C62" s="116"/>
      <c r="D62" s="116"/>
      <c r="E62" s="116"/>
      <c r="F62" s="116"/>
      <c r="G62" s="116"/>
      <c r="H62" s="116"/>
    </row>
    <row r="63" spans="1:8" ht="23.4">
      <c r="A63" s="23"/>
      <c r="B63" s="12" t="s">
        <v>59</v>
      </c>
      <c r="C63" s="116"/>
      <c r="D63" s="116"/>
      <c r="E63" s="116"/>
      <c r="F63" s="116"/>
      <c r="G63" s="116"/>
      <c r="H63" s="116"/>
    </row>
    <row r="64" spans="1:8" ht="23.4">
      <c r="A64" s="23"/>
      <c r="B64" s="12" t="s">
        <v>100</v>
      </c>
      <c r="C64" s="116"/>
      <c r="D64" s="116"/>
      <c r="E64" s="116"/>
      <c r="F64" s="116"/>
      <c r="G64" s="116"/>
      <c r="H64" s="116"/>
    </row>
    <row r="65" spans="1:8" ht="23.4">
      <c r="A65" s="23"/>
      <c r="B65" s="12" t="s">
        <v>101</v>
      </c>
      <c r="C65" s="116"/>
      <c r="D65" s="116"/>
      <c r="E65" s="116"/>
      <c r="F65" s="116"/>
      <c r="G65" s="116"/>
      <c r="H65" s="116"/>
    </row>
    <row r="66" spans="1:8" ht="23.4">
      <c r="A66" s="23"/>
      <c r="B66" s="12" t="s">
        <v>102</v>
      </c>
      <c r="C66" s="116"/>
      <c r="D66" s="116"/>
      <c r="E66" s="116"/>
      <c r="F66" s="116"/>
      <c r="G66" s="116"/>
      <c r="H66" s="116"/>
    </row>
    <row r="67" spans="1:8" ht="23.4">
      <c r="A67" s="23"/>
      <c r="B67" s="12" t="s">
        <v>95</v>
      </c>
      <c r="C67" s="116"/>
      <c r="D67" s="116"/>
      <c r="E67" s="116"/>
      <c r="F67" s="116"/>
      <c r="G67" s="116"/>
      <c r="H67" s="116"/>
    </row>
    <row r="68" spans="1:8" ht="46.8">
      <c r="A68" s="23"/>
      <c r="B68" s="12" t="s">
        <v>60</v>
      </c>
      <c r="C68" s="116"/>
      <c r="D68" s="116"/>
      <c r="E68" s="116"/>
      <c r="F68" s="116"/>
      <c r="G68" s="116"/>
      <c r="H68" s="116"/>
    </row>
    <row r="69" spans="1:8" ht="47.4" thickBot="1">
      <c r="A69" s="24"/>
      <c r="B69" s="25" t="s">
        <v>34</v>
      </c>
      <c r="C69" s="116"/>
      <c r="D69" s="116"/>
      <c r="E69" s="116"/>
      <c r="F69" s="116"/>
      <c r="G69" s="116"/>
      <c r="H69" s="116"/>
    </row>
    <row r="70" spans="1:8" ht="107.4" customHeight="1" thickBot="1">
      <c r="A70" s="26">
        <v>2.4</v>
      </c>
      <c r="B70" s="76" t="s">
        <v>104</v>
      </c>
      <c r="C70" s="126"/>
      <c r="D70" s="116"/>
      <c r="E70" s="116"/>
      <c r="F70" s="116"/>
      <c r="G70" s="116"/>
      <c r="H70" s="116"/>
    </row>
    <row r="71" spans="1:8" ht="168.6" customHeight="1" thickBot="1">
      <c r="A71" s="26">
        <v>2.5</v>
      </c>
      <c r="B71" s="76" t="s">
        <v>103</v>
      </c>
      <c r="C71" s="126"/>
      <c r="D71" s="116"/>
      <c r="E71" s="116"/>
      <c r="F71" s="116"/>
      <c r="G71" s="116"/>
      <c r="H71" s="116"/>
    </row>
    <row r="72" spans="1:8" ht="94.2" thickBot="1">
      <c r="A72" s="26">
        <v>2.6</v>
      </c>
      <c r="B72" s="44" t="s">
        <v>105</v>
      </c>
      <c r="C72" s="126"/>
      <c r="D72" s="116"/>
      <c r="E72" s="116"/>
      <c r="F72" s="116"/>
      <c r="G72" s="116"/>
      <c r="H72" s="116"/>
    </row>
    <row r="73" spans="1:8" ht="143.4" thickBot="1">
      <c r="A73" s="26">
        <v>2.8</v>
      </c>
      <c r="B73" s="44" t="s">
        <v>106</v>
      </c>
      <c r="C73" s="126"/>
      <c r="D73" s="116"/>
      <c r="E73" s="116"/>
      <c r="F73" s="116"/>
      <c r="G73" s="116"/>
      <c r="H73" s="116"/>
    </row>
    <row r="74" spans="1:8" s="27" customFormat="1" ht="56.4" customHeight="1" thickBot="1">
      <c r="A74" s="114" t="s">
        <v>87</v>
      </c>
      <c r="B74" s="112"/>
      <c r="C74" s="127">
        <f>SUM(C70:C73)+C59+C46+C30</f>
        <v>0</v>
      </c>
      <c r="D74" s="123"/>
      <c r="E74" s="123"/>
      <c r="F74" s="123"/>
      <c r="G74" s="123"/>
      <c r="H74" s="124"/>
    </row>
    <row r="75" spans="1:8" ht="28.8">
      <c r="A75" s="110" t="s">
        <v>76</v>
      </c>
      <c r="B75" s="111"/>
      <c r="C75" s="111"/>
      <c r="D75" s="111"/>
      <c r="E75" s="111"/>
      <c r="F75" s="111"/>
      <c r="G75" s="111"/>
      <c r="H75" s="111"/>
    </row>
    <row r="76" spans="1:8" ht="25.8">
      <c r="A76" s="69" t="s">
        <v>77</v>
      </c>
      <c r="B76" s="57"/>
      <c r="C76" s="58"/>
      <c r="D76" s="53"/>
      <c r="E76" s="53"/>
      <c r="F76" s="54" t="s">
        <v>78</v>
      </c>
      <c r="G76" s="55"/>
    </row>
    <row r="77" spans="1:8" ht="25.8">
      <c r="A77" s="69" t="s">
        <v>93</v>
      </c>
    </row>
  </sheetData>
  <sheetProtection algorithmName="SHA-512" hashValue="Lp93PeBNs7a88pbKf97alPfP1U77mdNloo8fpz6AVINNOzxHM6DhdNDnkQ24ZoIjkiYFR/3uOrGRjSyHxGwASA==" saltValue="85xudIHS1Q6AnQ8PDVlzxg==" spinCount="100000" sheet="1" objects="1" scenarios="1"/>
  <mergeCells count="5">
    <mergeCell ref="A75:H75"/>
    <mergeCell ref="D74:E74"/>
    <mergeCell ref="F74:G74"/>
    <mergeCell ref="B1:G1"/>
    <mergeCell ref="A74:B74"/>
  </mergeCells>
  <pageMargins left="0.19685039370078741" right="0.19685039370078741" top="0.94488188976377963" bottom="0.31496062992125984" header="0.15748031496062992" footer="0.31496062992125984"/>
  <pageSetup paperSize="9" scale="56" fitToHeight="0" orientation="landscape" r:id="rId1"/>
  <headerFooter>
    <oddHeader>&amp;L&amp;G&amp;R&amp;G</oddHeader>
    <oddFooter>صفحة &amp;P من &amp;N</oddFooter>
  </headerFooter>
  <rowBreaks count="1" manualBreakCount="1">
    <brk id="69" max="7"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ملخص العطاء العام</vt:lpstr>
      <vt:lpstr>جدول الكميات والمواصفات </vt:lpstr>
      <vt:lpstr>'جدول الكميات والمواصفات '!Print_Area</vt:lpstr>
      <vt:lpstr>'ملخص العطاء العام'!Print_Area</vt:lpstr>
      <vt:lpstr>'جدول الكميات والمواصفات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Acc-Ahmed</dc:creator>
  <cp:lastModifiedBy>Ahmed Al-Qadhi</cp:lastModifiedBy>
  <cp:lastPrinted>2026-05-19T11:53:26Z</cp:lastPrinted>
  <dcterms:modified xsi:type="dcterms:W3CDTF">2026-05-19T11:53:29Z</dcterms:modified>
</cp:coreProperties>
</file>