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IHaidar\Documents\Masshour Tender\"/>
    </mc:Choice>
  </mc:AlternateContent>
  <xr:revisionPtr revIDLastSave="0" documentId="13_ncr:1_{E319512F-E333-4E9C-9745-B0E4360EA1EE}" xr6:coauthVersionLast="36" xr6:coauthVersionMax="36" xr10:uidLastSave="{00000000-0000-0000-0000-000000000000}"/>
  <bookViews>
    <workbookView xWindow="-120" yWindow="-120" windowWidth="19320" windowHeight="6285" firstSheet="3" activeTab="4" xr2:uid="{00000000-000D-0000-FFFF-FFFF00000000}"/>
  </bookViews>
  <sheets>
    <sheet name="Project Cover Page" sheetId="21" r:id="rId1"/>
    <sheet name="Water Project Summary" sheetId="8" r:id="rId2"/>
    <sheet name="(A) Solar-Powered System" sheetId="41" r:id="rId3"/>
    <sheet name="(B) Water network" sheetId="34" r:id="rId4"/>
    <sheet name="(C) Water Dist point" sheetId="43" r:id="rId5"/>
    <sheet name="(D)Rehb. of Tower Tank 50m3 " sheetId="44" r:id="rId6"/>
    <sheet name="(E) Rehab.of  Room ِand  Well" sheetId="45" r:id="rId7"/>
  </sheets>
  <externalReferences>
    <externalReference r:id="rId8"/>
    <externalReference r:id="rId9"/>
    <externalReference r:id="rId10"/>
    <externalReference r:id="rId11"/>
    <externalReference r:id="rId12"/>
    <externalReference r:id="rId13"/>
  </externalReferences>
  <definedNames>
    <definedName name="_" localSheetId="2">#REF!</definedName>
    <definedName name="_" localSheetId="4">#REF!</definedName>
    <definedName name="_">#REF!</definedName>
    <definedName name="___xlnm.Print_Titles">('[1]2084 11'!$A$1:$B$65536,'[1]2084 11'!$A$7:$IV$7)</definedName>
    <definedName name="__A65550" localSheetId="2">#REF!</definedName>
    <definedName name="__A65550" localSheetId="4">#REF!</definedName>
    <definedName name="__A65550">#REF!</definedName>
    <definedName name="__A66000" localSheetId="2">#REF!</definedName>
    <definedName name="__A66000" localSheetId="4">#REF!</definedName>
    <definedName name="__A66000">#REF!</definedName>
    <definedName name="__xlnm.Print_Titles">('[2]2084 11'!$A$1:$B$65536,'[2]2084 11'!$A$7:$IV$7)</definedName>
    <definedName name="__xlnm.Print_Titles_3">('[1]399 11'!$A$1:$B$65536,'[1]399 11'!$A$7:$IV$7)</definedName>
    <definedName name="_A65550" localSheetId="2">#REF!</definedName>
    <definedName name="_A65550" localSheetId="4">#REF!</definedName>
    <definedName name="_A65550">#REF!</definedName>
    <definedName name="_A66000" localSheetId="2">#REF!</definedName>
    <definedName name="_A66000" localSheetId="4">#REF!</definedName>
    <definedName name="_A66000">#REF!</definedName>
    <definedName name="a" localSheetId="2">#REF!</definedName>
    <definedName name="a" localSheetId="4">#REF!</definedName>
    <definedName name="a">#REF!</definedName>
    <definedName name="aa" localSheetId="2">#REF!</definedName>
    <definedName name="aa" localSheetId="4">#REF!</definedName>
    <definedName name="aa">#REF!</definedName>
    <definedName name="aab" localSheetId="2">#REF!</definedName>
    <definedName name="aab" localSheetId="4">#REF!</definedName>
    <definedName name="aab">#REF!</definedName>
    <definedName name="ab" localSheetId="2">#REF!</definedName>
    <definedName name="ab" localSheetId="4">#REF!</definedName>
    <definedName name="ab">#REF!</definedName>
    <definedName name="abc" localSheetId="2">#REF!</definedName>
    <definedName name="abc" localSheetId="4">#REF!</definedName>
    <definedName name="abc">#REF!</definedName>
    <definedName name="ac" localSheetId="2">#REF!</definedName>
    <definedName name="ac" localSheetId="4">#REF!</definedName>
    <definedName name="ac">#REF!</definedName>
    <definedName name="ad" localSheetId="2">#REF!</definedName>
    <definedName name="ad" localSheetId="4">#REF!</definedName>
    <definedName name="ad">#REF!</definedName>
    <definedName name="ae" localSheetId="2">#REF!</definedName>
    <definedName name="ae" localSheetId="4">#REF!</definedName>
    <definedName name="ae">#REF!</definedName>
    <definedName name="af" localSheetId="2">#REF!</definedName>
    <definedName name="af" localSheetId="4">#REF!</definedName>
    <definedName name="af">#REF!</definedName>
    <definedName name="ag" localSheetId="2">#REF!</definedName>
    <definedName name="ag" localSheetId="4">#REF!</definedName>
    <definedName name="ag">#REF!</definedName>
    <definedName name="ah" localSheetId="2">#REF!</definedName>
    <definedName name="ah" localSheetId="4">#REF!</definedName>
    <definedName name="ah">#REF!</definedName>
    <definedName name="ai" localSheetId="2">#REF!</definedName>
    <definedName name="ai" localSheetId="4">#REF!</definedName>
    <definedName name="ai">#REF!</definedName>
    <definedName name="aj" localSheetId="2">#REF!</definedName>
    <definedName name="aj" localSheetId="4">#REF!</definedName>
    <definedName name="aj">#REF!</definedName>
    <definedName name="ak" localSheetId="2">#REF!</definedName>
    <definedName name="ak" localSheetId="4">#REF!</definedName>
    <definedName name="ak">#REF!</definedName>
    <definedName name="al" localSheetId="2">#REF!</definedName>
    <definedName name="al" localSheetId="4">#REF!</definedName>
    <definedName name="al">#REF!</definedName>
    <definedName name="am" localSheetId="2">#REF!</definedName>
    <definedName name="am" localSheetId="4">#REF!</definedName>
    <definedName name="am">#REF!</definedName>
    <definedName name="an" localSheetId="2">#REF!</definedName>
    <definedName name="an" localSheetId="4">#REF!</definedName>
    <definedName name="an">#REF!</definedName>
    <definedName name="ao" localSheetId="2">#REF!</definedName>
    <definedName name="ao" localSheetId="4">#REF!</definedName>
    <definedName name="ao">#REF!</definedName>
    <definedName name="ap" localSheetId="2">#REF!</definedName>
    <definedName name="ap" localSheetId="4">#REF!</definedName>
    <definedName name="ap">#REF!</definedName>
    <definedName name="aq" localSheetId="2">#REF!</definedName>
    <definedName name="aq" localSheetId="4">#REF!</definedName>
    <definedName name="aq">#REF!</definedName>
    <definedName name="ar" localSheetId="2">#REF!</definedName>
    <definedName name="ar" localSheetId="4">#REF!</definedName>
    <definedName name="ar">#REF!</definedName>
    <definedName name="as" localSheetId="2">#REF!</definedName>
    <definedName name="as" localSheetId="4">#REF!</definedName>
    <definedName name="as">#REF!</definedName>
    <definedName name="at" localSheetId="2">#REF!</definedName>
    <definedName name="at" localSheetId="4">#REF!</definedName>
    <definedName name="at">#REF!</definedName>
    <definedName name="au" localSheetId="2">#REF!</definedName>
    <definedName name="au" localSheetId="4">#REF!</definedName>
    <definedName name="au">#REF!</definedName>
    <definedName name="av" localSheetId="2">#REF!</definedName>
    <definedName name="av" localSheetId="4">#REF!</definedName>
    <definedName name="av">#REF!</definedName>
    <definedName name="aw" localSheetId="2">#REF!</definedName>
    <definedName name="aw" localSheetId="4">#REF!</definedName>
    <definedName name="aw">#REF!</definedName>
    <definedName name="ax" localSheetId="2">#REF!</definedName>
    <definedName name="ax" localSheetId="4">#REF!</definedName>
    <definedName name="ax">#REF!</definedName>
    <definedName name="ay" localSheetId="2">#REF!</definedName>
    <definedName name="ay" localSheetId="4">#REF!</definedName>
    <definedName name="ay">#REF!</definedName>
    <definedName name="az" localSheetId="2">#REF!</definedName>
    <definedName name="az" localSheetId="4">#REF!</definedName>
    <definedName name="az">#REF!</definedName>
    <definedName name="b" localSheetId="2">#REF!</definedName>
    <definedName name="b" localSheetId="4">#REF!</definedName>
    <definedName name="b">#REF!</definedName>
    <definedName name="ba" localSheetId="2">#REF!</definedName>
    <definedName name="ba" localSheetId="4">#REF!</definedName>
    <definedName name="ba">#REF!</definedName>
    <definedName name="bz" localSheetId="2">#REF!</definedName>
    <definedName name="bz" localSheetId="4">#REF!</definedName>
    <definedName name="bz">#REF!</definedName>
    <definedName name="cc" localSheetId="2">#REF!</definedName>
    <definedName name="cc" localSheetId="4">#REF!</definedName>
    <definedName name="cc">#REF!</definedName>
    <definedName name="cd" localSheetId="2">#REF!</definedName>
    <definedName name="cd" localSheetId="4">#REF!</definedName>
    <definedName name="cd">#REF!</definedName>
    <definedName name="Checkbox" localSheetId="2">#REF!</definedName>
    <definedName name="Checkbox" localSheetId="4">#REF!</definedName>
    <definedName name="Checkbox">#REF!</definedName>
    <definedName name="Commodity_Type">[3]!tcommoditytype[Commodity Type]</definedName>
    <definedName name="Construction_Cost_per_Package" localSheetId="2">#REF!</definedName>
    <definedName name="Construction_Cost_per_Package" localSheetId="4">#REF!</definedName>
    <definedName name="Construction_Cost_per_Package">#REF!</definedName>
    <definedName name="Construction_Cost_per_Unit" localSheetId="2">#REF!</definedName>
    <definedName name="Construction_Cost_per_Unit" localSheetId="4">#REF!</definedName>
    <definedName name="Construction_Cost_per_Unit">#REF!</definedName>
    <definedName name="Construction_Item_Description" localSheetId="2">#REF!</definedName>
    <definedName name="Construction_Item_Description" localSheetId="4">#REF!</definedName>
    <definedName name="Construction_Item_Description">#REF!</definedName>
    <definedName name="Construction_Units_per_Package" localSheetId="2">#REF!</definedName>
    <definedName name="Construction_Units_per_Package" localSheetId="4">#REF!</definedName>
    <definedName name="Construction_Units_per_Package">#REF!</definedName>
    <definedName name="countryCol">[4]AdminNames!$D:$D</definedName>
    <definedName name="countryStart">[4]AdminNames!$D$1</definedName>
    <definedName name="cz" localSheetId="2">#REF!</definedName>
    <definedName name="cz" localSheetId="4">#REF!</definedName>
    <definedName name="cz">#REF!</definedName>
    <definedName name="d" localSheetId="2">#REF!</definedName>
    <definedName name="d" localSheetId="4">#REF!</definedName>
    <definedName name="d">#REF!</definedName>
    <definedName name="Da">'[5]Staff Costs'!$E$83</definedName>
    <definedName name="Dt">'[5]Staff Costs'!$E$84</definedName>
    <definedName name="dxzfdfdh" localSheetId="2">#REF!</definedName>
    <definedName name="dxzfdfdh" localSheetId="4">#REF!</definedName>
    <definedName name="dxzfdfdh">#REF!</definedName>
    <definedName name="e" localSheetId="2">#REF!</definedName>
    <definedName name="e" localSheetId="4">#REF!</definedName>
    <definedName name="e">#REF!</definedName>
    <definedName name="ef" localSheetId="2">#REF!</definedName>
    <definedName name="ef" localSheetId="4">#REF!</definedName>
    <definedName name="ef">#REF!</definedName>
    <definedName name="Excel_BuiltIn_Print_Area_1" localSheetId="2">#REF!</definedName>
    <definedName name="Excel_BuiltIn_Print_Area_1" localSheetId="4">#REF!</definedName>
    <definedName name="Excel_BuiltIn_Print_Area_1">#REF!</definedName>
    <definedName name="Excel_BuiltIn_Print_Area_10" localSheetId="2">#REF!</definedName>
    <definedName name="Excel_BuiltIn_Print_Area_10" localSheetId="4">#REF!</definedName>
    <definedName name="Excel_BuiltIn_Print_Area_10">#REF!</definedName>
    <definedName name="Excel_BuiltIn_Print_Area_7" localSheetId="2">#REF!</definedName>
    <definedName name="Excel_BuiltIn_Print_Area_7" localSheetId="4">#REF!</definedName>
    <definedName name="Excel_BuiltIn_Print_Area_7">#REF!</definedName>
    <definedName name="Excel_BuiltIn_Print_Area_8" localSheetId="2">#REF!</definedName>
    <definedName name="Excel_BuiltIn_Print_Area_8" localSheetId="4">#REF!</definedName>
    <definedName name="Excel_BuiltIn_Print_Area_8">#REF!</definedName>
    <definedName name="f" localSheetId="2">#REF!</definedName>
    <definedName name="f" localSheetId="4">#REF!</definedName>
    <definedName name="f">#REF!</definedName>
    <definedName name="Food_Cost_per_Package" localSheetId="2">#REF!</definedName>
    <definedName name="Food_Cost_per_Package" localSheetId="4">#REF!</definedName>
    <definedName name="Food_Cost_per_Package">#REF!</definedName>
    <definedName name="Food_Cost_per_Unit" localSheetId="2">#REF!</definedName>
    <definedName name="Food_Cost_per_Unit" localSheetId="4">#REF!</definedName>
    <definedName name="Food_Cost_per_Unit">#REF!</definedName>
    <definedName name="Food_Item_Description" localSheetId="2">#REF!</definedName>
    <definedName name="Food_Item_Description" localSheetId="4">#REF!</definedName>
    <definedName name="Food_Item_Description">#REF!</definedName>
    <definedName name="FSL" localSheetId="2">#REF!</definedName>
    <definedName name="FSL" localSheetId="4">#REF!</definedName>
    <definedName name="FSL">#REF!</definedName>
    <definedName name="FSLl" localSheetId="2">#REF!</definedName>
    <definedName name="FSLl" localSheetId="4">#REF!</definedName>
    <definedName name="FSLl">#REF!</definedName>
    <definedName name="h" localSheetId="2">#REF!</definedName>
    <definedName name="h" localSheetId="4">#REF!</definedName>
    <definedName name="h">#REF!</definedName>
    <definedName name="House_Cost_per_Package" localSheetId="2">#REF!</definedName>
    <definedName name="House_Cost_per_Package" localSheetId="4">#REF!</definedName>
    <definedName name="House_Cost_per_Package">#REF!</definedName>
    <definedName name="House_Item_Description" localSheetId="2">#REF!</definedName>
    <definedName name="House_Item_Description" localSheetId="4">#REF!</definedName>
    <definedName name="House_Item_Description">#REF!</definedName>
    <definedName name="House_Units_per_Package" localSheetId="2">#REF!</definedName>
    <definedName name="House_Units_per_Package" localSheetId="4">#REF!</definedName>
    <definedName name="House_Units_per_Package">#REF!</definedName>
    <definedName name="hz" localSheetId="2">#REF!</definedName>
    <definedName name="hz" localSheetId="4">#REF!</definedName>
    <definedName name="hz">#REF!</definedName>
    <definedName name="i" localSheetId="2">#REF!</definedName>
    <definedName name="i" localSheetId="4">#REF!</definedName>
    <definedName name="i">#REF!</definedName>
    <definedName name="iz" localSheetId="2">#REF!</definedName>
    <definedName name="iz" localSheetId="4">#REF!</definedName>
    <definedName name="iz">#REF!</definedName>
    <definedName name="j" localSheetId="2">#REF!</definedName>
    <definedName name="j" localSheetId="4">#REF!</definedName>
    <definedName name="j">#REF!</definedName>
    <definedName name="jz" localSheetId="2">#REF!</definedName>
    <definedName name="jz" localSheetId="4">#REF!</definedName>
    <definedName name="jz">#REF!</definedName>
    <definedName name="k" localSheetId="2">#REF!</definedName>
    <definedName name="k" localSheetId="4">#REF!</definedName>
    <definedName name="k">#REF!</definedName>
    <definedName name="kz" localSheetId="2">#REF!</definedName>
    <definedName name="kz" localSheetId="4">#REF!</definedName>
    <definedName name="kz">#REF!</definedName>
    <definedName name="l" localSheetId="2">#REF!</definedName>
    <definedName name="l" localSheetId="4">#REF!</definedName>
    <definedName name="l">#REF!</definedName>
    <definedName name="lc" localSheetId="2">#REF!</definedName>
    <definedName name="lc" localSheetId="4">#REF!</definedName>
    <definedName name="lc">#REF!</definedName>
    <definedName name="listPrograms">[6]Sheet1!$B$2:$K$2</definedName>
    <definedName name="listVehicles">[6]Sheet1!$A$3:$A$75</definedName>
    <definedName name="Livestock" localSheetId="2">#REF!</definedName>
    <definedName name="Livestock" localSheetId="4">#REF!</definedName>
    <definedName name="Livestock">#REF!</definedName>
    <definedName name="m" localSheetId="2">#REF!</definedName>
    <definedName name="m" localSheetId="4">#REF!</definedName>
    <definedName name="m">#REF!</definedName>
    <definedName name="Month" localSheetId="2">#REF!</definedName>
    <definedName name="Month" localSheetId="4">#REF!</definedName>
    <definedName name="Month">#REF!</definedName>
    <definedName name="MOt">'[5]Staff Costs'!$E$40</definedName>
    <definedName name="mz" localSheetId="2">#REF!</definedName>
    <definedName name="mz" localSheetId="4">#REF!</definedName>
    <definedName name="mz">#REF!</definedName>
    <definedName name="n" localSheetId="2">#REF!</definedName>
    <definedName name="n" localSheetId="4">#REF!</definedName>
    <definedName name="n">#REF!</definedName>
    <definedName name="o" localSheetId="2">#REF!</definedName>
    <definedName name="o" localSheetId="4">#REF!</definedName>
    <definedName name="o">#REF!</definedName>
    <definedName name="Object_Code">[3]!tobjectcode[Object Code]</definedName>
    <definedName name="orderstatus">[3]!torderstatus[Order Status]</definedName>
    <definedName name="Organisation" localSheetId="2">#REF!</definedName>
    <definedName name="Organisation" localSheetId="4">#REF!</definedName>
    <definedName name="Organisation">#REF!</definedName>
    <definedName name="p" localSheetId="2">#REF!</definedName>
    <definedName name="p" localSheetId="4">#REF!</definedName>
    <definedName name="p">#REF!</definedName>
    <definedName name="Percentage" localSheetId="2">#REF!</definedName>
    <definedName name="Percentage" localSheetId="4">#REF!</definedName>
    <definedName name="Percentage">#REF!</definedName>
    <definedName name="_xlnm.Print_Area" localSheetId="2">'(A) Solar-Powered System'!$A$1:$J$27</definedName>
    <definedName name="_xlnm.Print_Area" localSheetId="3">'(B) Water network'!$A$1:$J$25</definedName>
    <definedName name="_xlnm.Print_Area" localSheetId="4">'(C) Water Dist point'!$A$1:$J$22</definedName>
    <definedName name="_xlnm.Print_Area" localSheetId="5">'(D)Rehb. of Tower Tank 50m3 '!$A$1:$I$14</definedName>
    <definedName name="_xlnm.Print_Area" localSheetId="6">'(E) Rehab.of  Room ِand  Well'!$B$1:$J$18</definedName>
    <definedName name="_xlnm.Print_Area" localSheetId="0">'Project Cover Page'!$A$1:$Y$68</definedName>
    <definedName name="_xlnm.Print_Area" localSheetId="1">'Water Project Summary'!$A$1:$H$10</definedName>
    <definedName name="_xlnm.Print_Titles" localSheetId="2">'(A) Solar-Powered System'!$1:$2</definedName>
    <definedName name="_xlnm.Print_Titles" localSheetId="3">'(B) Water network'!$1:$2</definedName>
    <definedName name="_xlnm.Print_Titles" localSheetId="4">'(C) Water Dist point'!$1:$2</definedName>
    <definedName name="_xlnm.Print_Titles" localSheetId="5">'(D)Rehb. of Tower Tank 50m3 '!$1:$1</definedName>
    <definedName name="_xlnm.Print_Titles" localSheetId="6">'(E) Rehab.of  Room ِand  Well'!$1:$2</definedName>
    <definedName name="_xlnm.Print_Titles" localSheetId="1">'Water Project Summary'!$1:$2</definedName>
    <definedName name="Project_Code">[3]!tprojectcode[Project Code]</definedName>
    <definedName name="Project_Title">[3]!tprojecttitle[Project Title]</definedName>
    <definedName name="pz" localSheetId="2">#REF!</definedName>
    <definedName name="pz" localSheetId="4">#REF!</definedName>
    <definedName name="pz">#REF!</definedName>
    <definedName name="q" localSheetId="2">#REF!</definedName>
    <definedName name="q" localSheetId="4">#REF!</definedName>
    <definedName name="q">#REF!</definedName>
    <definedName name="qrptStdDetail_Out" localSheetId="2">#REF!</definedName>
    <definedName name="qrptStdDetail_Out" localSheetId="4">#REF!</definedName>
    <definedName name="qrptStdDetail_Out">#REF!</definedName>
    <definedName name="qz" localSheetId="2">#REF!</definedName>
    <definedName name="qz" localSheetId="4">#REF!</definedName>
    <definedName name="qz">#REF!</definedName>
    <definedName name="s" localSheetId="2">#REF!</definedName>
    <definedName name="s" localSheetId="4">#REF!</definedName>
    <definedName name="s">#REF!</definedName>
    <definedName name="Sector" localSheetId="2">#REF!</definedName>
    <definedName name="Sector" localSheetId="4">#REF!</definedName>
    <definedName name="Sector">#REF!</definedName>
    <definedName name="SOt">'[5]Staff Costs'!$K$40</definedName>
    <definedName name="sz" localSheetId="2">#REF!</definedName>
    <definedName name="sz" localSheetId="4">#REF!</definedName>
    <definedName name="sz">#REF!</definedName>
    <definedName name="t" localSheetId="2">#REF!</definedName>
    <definedName name="t" localSheetId="4">#REF!</definedName>
    <definedName name="t">#REF!</definedName>
    <definedName name="Ta">'[5]Staff Costs'!$E$61</definedName>
    <definedName name="Tt">'[5]Staff Costs'!$E$62</definedName>
    <definedName name="tz" localSheetId="2">#REF!</definedName>
    <definedName name="tz" localSheetId="4">#REF!</definedName>
    <definedName name="tz">#REF!</definedName>
    <definedName name="u" localSheetId="2">#REF!</definedName>
    <definedName name="u" localSheetId="4">#REF!</definedName>
    <definedName name="u">#REF!</definedName>
    <definedName name="Unit_of_Measure">[3]!tuom[Unit of Measure]</definedName>
    <definedName name="uz" localSheetId="2">#REF!</definedName>
    <definedName name="uz" localSheetId="4">#REF!</definedName>
    <definedName name="uz">#REF!</definedName>
    <definedName name="v" localSheetId="2">#REF!</definedName>
    <definedName name="v" localSheetId="4">#REF!</definedName>
    <definedName name="v">#REF!</definedName>
    <definedName name="Vehicle" localSheetId="2">#REF!</definedName>
    <definedName name="Vehicle" localSheetId="4">#REF!</definedName>
    <definedName name="Vehicle">#REF!</definedName>
    <definedName name="vehicle1" localSheetId="2">#REF!</definedName>
    <definedName name="vehicle1" localSheetId="4">#REF!</definedName>
    <definedName name="vehicle1">#REF!</definedName>
    <definedName name="Vendor">[3]!tvendor[Vendor]</definedName>
    <definedName name="vz" localSheetId="2">#REF!</definedName>
    <definedName name="vz" localSheetId="4">#REF!</definedName>
    <definedName name="vz">#REF!</definedName>
    <definedName name="w" localSheetId="2">#REF!</definedName>
    <definedName name="w" localSheetId="4">#REF!</definedName>
    <definedName name="w">#REF!</definedName>
    <definedName name="Wa">'[5]Staff Costs'!$K$61</definedName>
    <definedName name="we" localSheetId="2">#REF!</definedName>
    <definedName name="we" localSheetId="4">#REF!</definedName>
    <definedName name="we">#REF!</definedName>
    <definedName name="wez" localSheetId="2">#REF!</definedName>
    <definedName name="wez" localSheetId="4">#REF!</definedName>
    <definedName name="wez">#REF!</definedName>
    <definedName name="Wt">'[5]Staff Costs'!$K$62</definedName>
    <definedName name="wz" localSheetId="2">#REF!</definedName>
    <definedName name="wz" localSheetId="4">#REF!</definedName>
    <definedName name="wz">#REF!</definedName>
    <definedName name="x" localSheetId="2">#REF!</definedName>
    <definedName name="x" localSheetId="4">#REF!</definedName>
    <definedName name="x">#REF!</definedName>
    <definedName name="xxz" localSheetId="2">#REF!</definedName>
    <definedName name="xxz" localSheetId="4">#REF!</definedName>
    <definedName name="xxz">#REF!</definedName>
    <definedName name="y" localSheetId="2">#REF!</definedName>
    <definedName name="y" localSheetId="4">#REF!</definedName>
    <definedName name="y">#REF!</definedName>
    <definedName name="Year" localSheetId="2">#REF!</definedName>
    <definedName name="Year" localSheetId="4">#REF!</definedName>
    <definedName name="Year">#REF!</definedName>
    <definedName name="yyz" localSheetId="2">#REF!</definedName>
    <definedName name="yyz" localSheetId="4">#REF!</definedName>
    <definedName name="yyz">#REF!</definedName>
    <definedName name="z" localSheetId="2">#REF!</definedName>
    <definedName name="z" localSheetId="4">#REF!</definedName>
    <definedName name="z">#REF!</definedName>
    <definedName name="zz" localSheetId="2">#REF!</definedName>
    <definedName name="zz" localSheetId="4">#REF!</definedName>
    <definedName name="zz">#REF!</definedName>
    <definedName name="zzz" localSheetId="2">#REF!</definedName>
    <definedName name="zzz" localSheetId="4">#REF!</definedName>
    <definedName name="zzz">#REF!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 i="34" l="1"/>
  <c r="I21" i="43" l="1"/>
  <c r="G7" i="8" l="1"/>
  <c r="G6" i="8" l="1"/>
  <c r="I15" i="43" l="1"/>
  <c r="I22" i="43" s="1"/>
  <c r="G5" i="8" l="1"/>
  <c r="I27" i="41"/>
  <c r="G3" i="8" l="1"/>
  <c r="G4" i="8" l="1"/>
  <c r="G8" i="8" s="1"/>
  <c r="G10" i="8" s="1"/>
</calcChain>
</file>

<file path=xl/sharedStrings.xml><?xml version="1.0" encoding="utf-8"?>
<sst xmlns="http://schemas.openxmlformats.org/spreadsheetml/2006/main" count="417" uniqueCount="308">
  <si>
    <t>Table No.
رقم الجدول</t>
  </si>
  <si>
    <t>Description
الوصف</t>
  </si>
  <si>
    <t>Unit
الوحدة</t>
  </si>
  <si>
    <t>Quantity
الكمية</t>
  </si>
  <si>
    <t xml:space="preserve">TOTAL (USD )
الاجمالي بالدولار الأمريكي </t>
  </si>
  <si>
    <t>TOTAL(USD)
Writing
كتابة سعر الوحدة بالدولار</t>
  </si>
  <si>
    <t>A</t>
  </si>
  <si>
    <t>L.S.</t>
  </si>
  <si>
    <t>B</t>
  </si>
  <si>
    <t>C</t>
  </si>
  <si>
    <t>D</t>
  </si>
  <si>
    <t>TOTAL (USD)
الاجمالي بالدولار الأمريكي</t>
  </si>
  <si>
    <t>DISCOUNT RATIO %
نسبة الخصم  %</t>
  </si>
  <si>
    <t>TOTAL (USD) AFTER DISCOUNT
الاجمالي بعد الخصم بالدولار الأمريكي</t>
  </si>
  <si>
    <t>Item NO.
رقم البند</t>
  </si>
  <si>
    <t>Description</t>
  </si>
  <si>
    <t>الوصف</t>
  </si>
  <si>
    <t>Qty.
الكمية</t>
  </si>
  <si>
    <t xml:space="preserve">Unit Price (US) numbers
سعر الوحدة بالدولار ارقام </t>
  </si>
  <si>
    <t>Unit Price (US)
writing
كتابة سعر الوحدة بالدولار</t>
  </si>
  <si>
    <t>Total (US)
إجمالي السعر بالدولار</t>
  </si>
  <si>
    <t>Notes
الملاحظات</t>
  </si>
  <si>
    <t>Table (A) Solar Pumping Unit</t>
  </si>
  <si>
    <t xml:space="preserve"> Installation of  solar driven water pumping system  </t>
  </si>
  <si>
    <t>أعمال توريد وتركيب نظام ضخ المياه بالطاقة الشمسية</t>
  </si>
  <si>
    <t>No.
بالعدد</t>
  </si>
  <si>
    <t xml:space="preserve">KWatts 
 كيلو وات </t>
  </si>
  <si>
    <t>M.L
متر طولي</t>
  </si>
  <si>
    <r>
      <rPr>
        <b/>
        <u/>
        <sz val="13"/>
        <color rgb="FFFF0000"/>
        <rFont val="Calibri"/>
        <family val="2"/>
        <scheme val="minor"/>
      </rPr>
      <t xml:space="preserve"> Installing a DC cable .</t>
    </r>
    <r>
      <rPr>
        <sz val="13"/>
        <rFont val="Calibri"/>
        <family val="2"/>
        <scheme val="minor"/>
      </rPr>
      <t xml:space="preserve">
Supplying, connecting and installing a DC cable to connect the panels and the collection box with a suitable size Not less than 2 * 10 mm (1500 voltage), red and black color covered, mixed with high flexibility and a high degree of insulation according to (HO7RN-F) specifications and from internationally known companies. Excavations are to be made and covered with 1.5 inch plastic pipes at full pressure.</t>
    </r>
  </si>
  <si>
    <r>
      <rPr>
        <b/>
        <u/>
        <sz val="13"/>
        <color rgb="FFFF0000"/>
        <rFont val="Calibri"/>
        <family val="2"/>
        <scheme val="minor"/>
      </rPr>
      <t>Instailing earthing and Lightning Systems :</t>
    </r>
    <r>
      <rPr>
        <sz val="13"/>
        <rFont val="Calibri"/>
        <family val="2"/>
        <scheme val="minor"/>
      </rPr>
      <t xml:space="preserve">
All PV modules shall be grounded ِ AC &amp; DC should be grounded properly and thoroughly grounded.
Earthing System shall be comply with IEC/BS EN 62305-3, 
Grounding and lightening protection equipment shall include  SPD, earth pits and rodshould include a 2-inch wallet iron pipes, and a skewer of pure copper is installed with a length of 120 cm and a diameter of 14-16 m and grounding resistance should be not more than 5 ohm, minimum height of lightning arrester is 1.5 m where the earthing pit must be separated from the lightening pit, With the work of the grounding inspection chamber with its own cover</t>
    </r>
  </si>
  <si>
    <r>
      <rPr>
        <b/>
        <u/>
        <sz val="13"/>
        <color rgb="FFFF0000"/>
        <rFont val="Calibri"/>
        <family val="2"/>
        <scheme val="minor"/>
      </rPr>
      <t>تركيب انظمة التاريض والبرق :</t>
    </r>
    <r>
      <rPr>
        <sz val="13"/>
        <rFont val="Calibri"/>
        <family val="2"/>
        <scheme val="minor"/>
      </rPr>
      <t xml:space="preserve">
يجب أن يتم تأريض جميع الوحدات الكهروضوئية على أساس AC &amp; DC بشكل صحيح وشامل.
يكون نظام التأريض مطابقاً للمواصفة IEC / BS EN 62305-3.
يجب أن تشمل معدات التأريض والحماية من الصواعق SPD والحفر والقضبان يركب علا مواسير حديد مجلفن قطر 2 إنش، ويتم تركيب سيخ من النحاس النقي بطول 120 سم وقطر 16-14 مم.، ويجب ألا تزيد مقاومة التأريض عن 5 أوم ، والحد الأدنى لارتفاع مانعة الصواعق 1.5 متر عن أعلى عنصر معدني   بحيث تكون منظومة التأريض منفصلة عن حفرة مانعة الصواعق,مع عمل غرفة تفتيش التاريض الارضي مع الغطاء الخاص بها </t>
    </r>
  </si>
  <si>
    <t>Lump Sum 
بالمقطوعية</t>
  </si>
  <si>
    <r>
      <rPr>
        <b/>
        <u/>
        <sz val="13"/>
        <color rgb="FFFF0000"/>
        <rFont val="Calibri"/>
        <family val="2"/>
        <scheme val="minor"/>
      </rPr>
      <t xml:space="preserve"> Fence mesh protection</t>
    </r>
    <r>
      <rPr>
        <sz val="13"/>
        <rFont val="Calibri"/>
        <family val="2"/>
        <scheme val="minor"/>
      </rPr>
      <t xml:space="preserve">
Supplying and installing fence mesh protection ( 50*50mm, 3.0mm thickness fence, excellent quality iron, height of 2 meters, thickness of not less than 3 mm, plus 0.5m of barbed wire (3 layers) protection around solar panels with everything necessary, and installing it in lists of galvanized medium pressure  pipes, diameter of 2 inches 3mm thickness every 3 meters, with fixing of rolls in regular concrete 40 x 40 cm and depth not Less than 50 cm under the ground, fixing the bottom of the grille with a concrete block size 20 x 10 cm implemented on two lines  of black square stone, 60 cm high, of which it protrudes 40 cm above the surface of the ground and 20 cm below the surface, including the base stones not less than 40cm , and providing the fence with a door of the grate with grates and all that is needed 1.2 x 2 meters, with the work of reinforcing the fence with galvanized iron pipes with a diameter of 1.5 inches (between each two pipes at the top The grille to install it, weld a 40 x 60 cm plate with the SP logo on it ,The work also includes all works of leveling, excavation, backfilling, constructio, cleaning  and removal of waste and obstacles such as trees and stones to the site determined by the supervising engineer.</t>
    </r>
  </si>
  <si>
    <r>
      <rPr>
        <b/>
        <u/>
        <sz val="13"/>
        <color rgb="FFFF0000"/>
        <rFont val="Calibri"/>
        <family val="2"/>
      </rPr>
      <t>تركيب سياج حماية من الأسلاك الفولاذية</t>
    </r>
    <r>
      <rPr>
        <sz val="13"/>
        <rFont val="Calibri"/>
        <family val="2"/>
      </rPr>
      <t xml:space="preserve">
توريد وتركيب سياج حماية من الأسلاك الفولاذية المجلفنة  بحيث لا تقل المسافة بين الألواح والشبك عن 1.5م من كل اتجاه ، ابعاد فتحةالشبك لا يقل عن 50*50مم ، قطر السلك 3.0 مم دون عمل توصيلات بين العمودين على أن السلك من النوع القوي والرطب المقاوم للتآكل وبإرتفاع 2 مترعلى ان تثبت السلك على ارتفاع متر  ومترين بواسطة شلمن حديد 3*3 سم وسماكة 2مم من الداخل، بالاضافة إلى 50سم من السلك الشائك (3 صفات) حماية حول الألواح الشمسية مع كل مايلزم مع تثبيته في قوائم من المواسير المجلفن الضغط المتوسط قطر 2 إنش سماكة لاتقل عن 3 ممل  كل 3 متر مع تثبيت القوائم بالخرسانة العادية40 × 40 سم  و بعمق لا يقل عن 50 سم تحت الارض وتثبيت الجزء السفلي من الشبك بصبة اسمنتية مقاس 20 × 10 سم  تنفذ على طوفين من الحجر الاسود  المربوع  بارتفاع 60سم  منها بارزة عن سطح الارض 40سم  وتحت سطح الارض 20سم وتنفيذ الاساس اللازم من الجعم بعمق لا يقل عن- 40سم  وتزويد السياج بباب 1.2×2 متر من الشبك الديمن( مدعم بمواسير 1.5هنش أفقية بحسب الرسومات  مع المغالق وكل مايلزم ، وتوريد وتلحيم لوحة حديدةية مقاس 40×60 سم عليها شعار المنظمة ,كما يشمل العمل جميع أعمال التسوية والحفر والردم والتنظيق والبناء وازالة المخلفات والعوائق من أشجار وأحجار الى الموقع الذي يحدده المهندس المشرف</t>
    </r>
  </si>
  <si>
    <r>
      <rPr>
        <b/>
        <u/>
        <sz val="13"/>
        <color rgb="FFFF0000"/>
        <rFont val="Calibri"/>
        <family val="2"/>
      </rPr>
      <t>Outdoor/street lighting poles</t>
    </r>
    <r>
      <rPr>
        <sz val="13"/>
        <rFont val="Calibri"/>
        <family val="2"/>
      </rPr>
      <t xml:space="preserve">
Supply and install outdoor/street lighting poles, The minimum lighting intensity is 300 watts, and the battery capacity is 50 amps lamp compact type ( All in one ) or separated module ( battery shall be built-in with the lamp), Lamp luminous efficacy: not less than 100 Im/w.Working lifespan: not less than 30,00 Hrs. The colour temperature range: 3000K – 5000K.The LED lamps outdoor deigned with IP 65 protection.Operating Temperature range: up to 60°C.Certification: All related certificates shall be provided such as CE, RoHS.PV module and Battery capacities shall cover all energy consumption by lamp for 12 Hrs at least. Provided with mounting support and all required accessories. Fence supports can be facilitated for the installation of lighting. Lighting pole should be 3 inch dia.Shall be distributed to light all area of PV modules and and well-head room.   •Warranty: at least one year.</t>
    </r>
  </si>
  <si>
    <r>
      <rPr>
        <b/>
        <u/>
        <sz val="13"/>
        <color rgb="FFFF0000"/>
        <rFont val="Calibri"/>
        <family val="2"/>
      </rPr>
      <t>تركيب إضاءة خارجية بالطاقة الشمسية:</t>
    </r>
    <r>
      <rPr>
        <sz val="13"/>
        <rFont val="Calibri"/>
        <family val="2"/>
      </rPr>
      <t xml:space="preserve">
تزويد نظام اللوحات بإضاءة خارجية ، الحد الأدنى للشدة الاضاءه 300 وات وسعة البطارية 50 امبير من النوع المدمج في المصباح (الكل في واحد) أو وحدة منفصلة (يجب أن تكون البطارية مدمجة مع المصباح)،نوعية ممتازه  فعالية المصباح المضيئة: لا تقل عن 100 م / ث. وقت العمل: ما لا يقل عن  30،000ساعة. نطاق درجة حرارة اللون: 3000 كيلو - 5000 كيلو. تم تصميم مصابيح LED الخارجية لحماية IP 65. نطاق درجة حرارة التشغيل: حتى 60 درجة مئوية. الشهادات: يجب تقديم جميع الشهادات ذات الصلة مثل CE ، RoHS. يجب أن تغطي الوحدة الكهروضوئية وقدرات البطارية جميع استهلاك الطاقة بواسطة المصباح لمدة 12 ساعة على الأقل. مزودة بدعم التركيب وجميع الملحقات المطلوبة. يمكن تسهيل دعامات السياج لتركيب الإضاءة. يجب أن يكون قطب الإضاءة 3 بوصات. يتم توزيعها لإضاءة جميع مناطق الوحدات الكهروضوئية وغرفة رأس البئر و بحيث لا تؤثر بالضل على الالواح
• الضمان: سنة على الأقل</t>
    </r>
  </si>
  <si>
    <r>
      <rPr>
        <b/>
        <u/>
        <sz val="13"/>
        <color rgb="FFFF0000"/>
        <rFont val="Calibri"/>
        <family val="2"/>
      </rPr>
      <t>Fire extinguishers:</t>
    </r>
    <r>
      <rPr>
        <sz val="13"/>
        <rFont val="Calibri"/>
        <family val="2"/>
      </rPr>
      <t xml:space="preserve">
Supply and install fire extinguishers (powder/carbon dioxide extinguishers, 5-6 Kg, with content expiry date not less than 1 year) to be installed near solar inverter unit. According to drawings and instructions of the supervising engineer.</t>
    </r>
  </si>
  <si>
    <r>
      <rPr>
        <b/>
        <u/>
        <sz val="13"/>
        <color rgb="FFFF0000"/>
        <rFont val="Calibri"/>
        <family val="2"/>
      </rPr>
      <t>توفير طفاية حريق</t>
    </r>
    <r>
      <rPr>
        <sz val="13"/>
        <rFont val="Calibri"/>
        <family val="2"/>
      </rPr>
      <t xml:space="preserve">
توريد وتركيب توفير طفاية حريق(طفايات مسحوق / ثاني أكسيد الكربون)  بالقرب من وحدة العاكس الشمسي سعة 5 - 6 كجم، وبتاريخ صلاحية لمحتوى الطفاية لا يقل عن سنة واحدة، ويتم تثبيتها في داخل غرفة الضخ/الإنفرتر. بحسب المواصفات وتعليمات المهندس المشرف.</t>
    </r>
  </si>
  <si>
    <r>
      <rPr>
        <b/>
        <u/>
        <sz val="13"/>
        <color rgb="FFFF0000"/>
        <rFont val="Calibri"/>
        <family val="2"/>
      </rPr>
      <t>Metallic project sign</t>
    </r>
    <r>
      <rPr>
        <sz val="13"/>
        <rFont val="Calibri"/>
        <family val="2"/>
      </rPr>
      <t xml:space="preserve">
Supply and install metallic project sign lazer printed, with specifications and details as per attached and instructions of the supervising engineer.</t>
    </r>
  </si>
  <si>
    <r>
      <rPr>
        <b/>
        <u/>
        <sz val="13"/>
        <color rgb="FFFF0000"/>
        <rFont val="Calibri"/>
        <family val="2"/>
      </rPr>
      <t xml:space="preserve"> لوحة معدنية للمشروع</t>
    </r>
    <r>
      <rPr>
        <sz val="13"/>
        <rFont val="Calibri"/>
        <family val="2"/>
      </rPr>
      <t xml:space="preserve">
توريد وتركيب لوحة معدنية للمشروع موضح عليهٌا (اسم المشروع,الجهه المموله,الجهه المشرفة, نوع العمل الذي تم توريده وتركيبه) طباعة ليزر بحسب التفاصيل والمواصفات المرفقة وتوجيهات المهندس المشرف.</t>
    </r>
  </si>
  <si>
    <r>
      <rPr>
        <b/>
        <u/>
        <sz val="13"/>
        <color rgb="FFFF0000"/>
        <rFont val="Calibri"/>
        <family val="2"/>
      </rPr>
      <t xml:space="preserve">Marble wall panel </t>
    </r>
    <r>
      <rPr>
        <sz val="13"/>
        <rFont val="Calibri"/>
        <family val="2"/>
      </rPr>
      <t xml:space="preserve">
Supply and installation of a marble wall panel of size not less than (1.0m wide x 0.6m high showing (the name of the project, the financing party,...etc.) that proves the width of the room wall from the outside</t>
    </r>
  </si>
  <si>
    <r>
      <rPr>
        <b/>
        <u/>
        <sz val="13"/>
        <color rgb="FFFF0000"/>
        <rFont val="Calibri"/>
        <family val="2"/>
      </rPr>
      <t xml:space="preserve"> لوحة جدارية رخامية </t>
    </r>
    <r>
      <rPr>
        <sz val="13"/>
        <rFont val="Calibri"/>
        <family val="2"/>
      </rPr>
      <t xml:space="preserve">
توريد وتركيب لوحة جدارية رخامية مقاس لايقل عن (1.0متر عرض*0.6 متر ارتفاع )موضح عليهٌا (اسم المشروع,الجهه المموله, ...الخ تثبت  تركب عرض جدار الغرفة من الخارج.</t>
    </r>
  </si>
  <si>
    <t>Total of Table Bill (A)  -  USD 
اجمالي السعر لجدول (A)</t>
  </si>
  <si>
    <t xml:space="preserve">الوصف </t>
  </si>
  <si>
    <t>Total (US$)
الإجمالي بالدولار</t>
  </si>
  <si>
    <r>
      <rPr>
        <b/>
        <u/>
        <sz val="13"/>
        <color rgb="FFFF0000"/>
        <rFont val="Calibri"/>
        <family val="2"/>
      </rPr>
      <t>Supply and installation of polyethylene (HDPE) pipes of the PE100 type, 10 bar pressure, high density:</t>
    </r>
    <r>
      <rPr>
        <b/>
        <u/>
        <sz val="13"/>
        <rFont val="Calibri"/>
        <family val="2"/>
      </rPr>
      <t xml:space="preserve">
</t>
    </r>
    <r>
      <rPr>
        <sz val="13"/>
        <rFont val="Calibri"/>
        <family val="2"/>
      </rPr>
      <t xml:space="preserve">By lenght meter / Supply and installation of polyethylene (HDPE) pipes of the PE100 type, 10 bar pressure, high density, according to German specifications DIN8074/8075, and international standards  (ISO 4427), where holes are dug to a depth of no less than 80 cm and of the appropriate width to place the pipes, and the pipe path is backfilled with soft soil below and above. The sides of the pipes must be no less than 15 cm, and then complete the backfill from the resulting excavation soil with compaction and leveling, The item includes all installation, connection, and trimming parts and other parts necessary to complete the work (saddles, adapters, triangles, etc.), along with testing and trial operation in accordance with German specifications DIN8074/75, contractual terms, technical specifications, drawings, and the directives of the supervising engineer, </t>
    </r>
    <r>
      <rPr>
        <b/>
        <sz val="13"/>
        <rFont val="Calibri"/>
        <family val="2"/>
      </rPr>
      <t>according to the following diameters:</t>
    </r>
  </si>
  <si>
    <r>
      <rPr>
        <b/>
        <u/>
        <sz val="13"/>
        <color rgb="FFFF0000"/>
        <rFont val="Calibri"/>
        <family val="2"/>
      </rPr>
      <t xml:space="preserve"> توريد وتركيب انابيب بوليثــــــــــــــــــــــــــــلين (HDPE)  من النوع PE100 ضغط 10بار PN10  عالي الكثافه:</t>
    </r>
    <r>
      <rPr>
        <b/>
        <u/>
        <sz val="13"/>
        <rFont val="Calibri"/>
        <family val="2"/>
      </rPr>
      <t xml:space="preserve">
</t>
    </r>
    <r>
      <rPr>
        <sz val="13"/>
        <rFont val="Calibri"/>
        <family val="2"/>
      </rPr>
      <t xml:space="preserve"> بالمتر الطولي/ توريد وتركيب انابيب بوليثــــــــــــــــــــــــــــلين (HDPE)  من النوع PE100 ضغط 10بار PN10 عالي الكثافه حسب المواصفات العالمية الالمانية DIN8074/ 8075, </t>
    </r>
    <r>
      <rPr>
        <b/>
        <sz val="13"/>
        <rFont val="Calibri"/>
        <family val="2"/>
      </rPr>
      <t xml:space="preserve"> والمواصفات العالمية ISO 4427</t>
    </r>
    <r>
      <rPr>
        <sz val="13"/>
        <rFont val="Calibri"/>
        <family val="2"/>
      </rPr>
      <t xml:space="preserve">.حيث يتم الحفر  بعمق لا يقل عن 80 سم وبالعرض المناسب لوضع المواسير  وردم مسار المواسير  بتربة ناعمة اسفل واعلى  وجوانب المواسير  مالايقل عن15 سم ومن ثم استكمال الردم من ناتج تربة الحفر مع الدك والتسوية والبند  شامل جميع قطع التركيب والتوصيل والتنقيص وغيرها من القطع اللازمة لانهاء العمل (السادلات  والادابترات والمثاليث وغيرها ) مع الاختبار والتشغيل التجريبي وفقا للمواصفات الالمانية  DIN8074/75 والشروط التعاقدية وبحسب الموصفات الفنية والرسومات و توجيهات المهندس المشرف.   و </t>
    </r>
    <r>
      <rPr>
        <b/>
        <sz val="13"/>
        <rFont val="Calibri"/>
        <family val="2"/>
      </rPr>
      <t>بحسب الأقطار التالية:</t>
    </r>
  </si>
  <si>
    <r>
      <rPr>
        <b/>
        <u/>
        <sz val="13"/>
        <color rgb="FFFF0000"/>
        <rFont val="Calibri"/>
        <family val="2"/>
      </rPr>
      <t>Supply and installation a gates valve:</t>
    </r>
    <r>
      <rPr>
        <sz val="13"/>
        <rFont val="Calibri"/>
        <family val="2"/>
      </rPr>
      <t xml:space="preserve">
Supply and installation of a ductile gate valve, 3 inches in diameter, flange type, including mounting bolts and bolts, pressure (16 bar), made in Italy or equivalent, excellent quality, connected to the liquefaction lines from the tank, including all connecting parts, according to the directives of the supervising engineer</t>
    </r>
    <r>
      <rPr>
        <b/>
        <sz val="13"/>
        <rFont val="Calibri"/>
        <family val="2"/>
      </rPr>
      <t>.according to the following diameters:</t>
    </r>
  </si>
  <si>
    <r>
      <rPr>
        <b/>
        <u/>
        <sz val="13"/>
        <color rgb="FFFF0000"/>
        <rFont val="Calibri"/>
        <family val="2"/>
        <scheme val="minor"/>
      </rPr>
      <t>توريد تركيب محابس بوابة متعددة الاقطار:-</t>
    </r>
    <r>
      <rPr>
        <sz val="13"/>
        <rFont val="Calibri"/>
        <family val="2"/>
        <scheme val="minor"/>
      </rPr>
      <t xml:space="preserve">
توريد وتركيب محبس بوابة دكتايل, نوع فلنش شامل مسامير التثبيت والربلات,ضغط ( 16  ) بار صناعة إيطالي  أو ما يكافؤها نوعية ممتازه , يربط بخطوط الاسالة من الخزان  شامل جميع قطع التوصيل, بحسب توجيهات المهندس المشرف, </t>
    </r>
    <r>
      <rPr>
        <b/>
        <sz val="13"/>
        <rFont val="Calibri"/>
        <family val="2"/>
        <scheme val="minor"/>
      </rPr>
      <t>بحسب الاقطار المحدد ادناه:</t>
    </r>
  </si>
  <si>
    <r>
      <rPr>
        <b/>
        <u/>
        <sz val="13"/>
        <color rgb="FFFF0000"/>
        <rFont val="Calibri"/>
        <family val="2"/>
      </rPr>
      <t>Supply and installation of a water flow metes:-</t>
    </r>
    <r>
      <rPr>
        <sz val="13"/>
        <rFont val="Calibri"/>
        <family val="2"/>
      </rPr>
      <t xml:space="preserve">
Supply and installation of a water flow meters, in diameteraccording to the following diameters, open  type or similer , reading level from 50 to 500 milliliters per minute, temperature of 50 degrees, and operating pressure of 16 bar, made in Italy or equivalent, excellent quality, and providing all work requirements, including flanges and anchor bolts, in accordance with the technical specifications and directions of the supervising engineer.</t>
    </r>
    <r>
      <rPr>
        <b/>
        <sz val="13"/>
        <rFont val="Calibri"/>
        <family val="2"/>
      </rPr>
      <t xml:space="preserve"> according to the following diameters:</t>
    </r>
  </si>
  <si>
    <r>
      <rPr>
        <b/>
        <u/>
        <sz val="13"/>
        <color rgb="FFFF0000"/>
        <rFont val="Calibri"/>
        <family val="2"/>
        <scheme val="minor"/>
      </rPr>
      <t>توريد و تركيب عدادات  تدفق المياة :-</t>
    </r>
    <r>
      <rPr>
        <sz val="13"/>
        <rFont val="Calibri"/>
        <family val="2"/>
        <scheme val="minor"/>
      </rPr>
      <t xml:space="preserve">
توريد وتركيب عدادات  تدفق المياة،  نوع ايطاللي او مايماثله  بحسب الاقطار المحدد ادناه ، نوع مفتوح، مستوى القراءة من 50 إلى 500 مليلتر / دقيقة،، درجة حرارة 50 درجة، وضغط التشغيل 16 بار، صنع ايطالي أو ما يكافؤها نوعية ممتازه  وتوفير كل مستلزمات العمل من الفلنشات ومسامير الربط وبموجب المواصفات الفنية وتوجيهات المهندس المشرف, </t>
    </r>
    <r>
      <rPr>
        <b/>
        <sz val="13"/>
        <rFont val="Calibri"/>
        <family val="2"/>
        <scheme val="minor"/>
      </rPr>
      <t>بحسب الاقطار المحدد ادناه:-</t>
    </r>
  </si>
  <si>
    <t xml:space="preserve"> Construction Water Point</t>
  </si>
  <si>
    <r>
      <rPr>
        <b/>
        <u/>
        <sz val="13"/>
        <color rgb="FFFF0000"/>
        <rFont val="Calibri"/>
        <family val="2"/>
        <scheme val="minor"/>
      </rPr>
      <t>Leveling works:</t>
    </r>
    <r>
      <rPr>
        <sz val="13"/>
        <color theme="1"/>
        <rFont val="Calibri"/>
        <family val="2"/>
        <scheme val="minor"/>
      </rPr>
      <t xml:space="preserve">
Leveling and removal any obstacles exist in the implementation sites. Debris material shall be disposed off to the approved site as directed by the Engineer or his representative. Excavate with 60cm width, and 80 depth in any types of soil, including removing excavated material from the site to the approved location and Backfilling around the foundations by soil are valid to backfill.</t>
    </r>
  </si>
  <si>
    <r>
      <rPr>
        <b/>
        <u/>
        <sz val="13"/>
        <color rgb="FFFF0000"/>
        <rFont val="Calibri"/>
        <family val="2"/>
        <scheme val="minor"/>
      </rPr>
      <t>أعمال التسوية والحفر :</t>
    </r>
    <r>
      <rPr>
        <sz val="13"/>
        <color theme="1"/>
        <rFont val="Calibri"/>
        <family val="2"/>
        <scheme val="minor"/>
      </rPr>
      <t xml:space="preserve">
التسوية وإزالة أي عوائق موجودة في موقع التنفيذ و مخلفات يجب أن تزال إلى الموقع المحدد حسب توجيهات المهندس أو ممثله. يشمل العمل التنظيف موقع المشروع من جميع الأوساخ. و حفر  الاساسات بعرض 60 سم وبعمق 80  سم في أي نوع من أنواع التربة, بما في ذلك إزالة المواد المستخرجة من الموقع إلى الموقع المتفق عليه و الردم حول الاساسات والدمك الجيد مع الرش وعمل جميع ما يلزم لإنهاء العمل على أكمل وجه حسب الرسومات والمواصفات والأصول الفنية والمصنعية والشروط والتعليمات  وتوجيهات المهندس المشرف أو ممثله.</t>
    </r>
  </si>
  <si>
    <t>m3</t>
  </si>
  <si>
    <r>
      <rPr>
        <b/>
        <u/>
        <sz val="13"/>
        <color rgb="FFFF0000"/>
        <rFont val="Calibri"/>
        <family val="2"/>
        <scheme val="minor"/>
      </rPr>
      <t>Crushed stones works:</t>
    </r>
    <r>
      <rPr>
        <sz val="13"/>
        <color theme="1"/>
        <rFont val="Calibri"/>
        <family val="2"/>
        <scheme val="minor"/>
      </rPr>
      <t xml:space="preserve">
Putting crushed stones inside the foundations of the tanks and  filling jarcans area; with 60 cm width and 10 cm thickness, the crused stones should be used and cast with salt resistant cement with (1:3) mixed ratio (cement:sand), and all needed to finish the work according to drawings, specifications, the technical asset &amp; workmanship, general &amp; specific conditions and instructions of the supervisor engineer or his representative.</t>
    </r>
  </si>
  <si>
    <r>
      <rPr>
        <b/>
        <u/>
        <sz val="13"/>
        <color rgb="FFFF0000"/>
        <rFont val="Calibri"/>
        <family val="2"/>
        <scheme val="minor"/>
      </rPr>
      <t>كسر الحجر:</t>
    </r>
    <r>
      <rPr>
        <sz val="13"/>
        <color theme="1"/>
        <rFont val="Calibri"/>
        <family val="2"/>
        <scheme val="minor"/>
      </rPr>
      <t xml:space="preserve">
 توريد وردم حجر الجعم  داخل اساسات بعرض 60 سم وطول قاعة الخزانات وطول منطقة التعبية بسماكة 20 سم  باستعمال مونه أسمنتية  مقاوم للاملاح، على ان يكون الاسمنت بنسبة خلط [1:3] (اسمنت:رمل)، ويجب عمل كل ما  لإنهاء العمل على أكمل وجه وبحسب الأصول الفنية والمصنعية حسب الرسومات والمواصفات والشروط والتعليمات حسب توجيهات المهندس المشرف.</t>
    </r>
  </si>
  <si>
    <r>
      <rPr>
        <b/>
        <u/>
        <sz val="12"/>
        <color rgb="FFFF0000"/>
        <rFont val="Calibri"/>
        <family val="2"/>
        <scheme val="minor"/>
      </rPr>
      <t>Stone Supply:</t>
    </r>
    <r>
      <rPr>
        <sz val="12"/>
        <color theme="1"/>
        <rFont val="Calibri"/>
        <family val="2"/>
        <scheme val="minor"/>
      </rPr>
      <t xml:space="preserve">
Supply and construction of a base for tanks from excellent local Stone from the same area and Samples must be approved by the supervising engineer before construction ; The price includes transportation to the work site and the construction with square stone or molded with a height of 110 cm so that it rises from the level  ground is 80 cm and the level of underground is 30 cm and The construction is carried out with cement mortar, salt-resistant cement, with good leveling and surface weight of the stone chair with all the necessary connections and all the requirements of backfilling and doing all that is necessary to finish the work to the fullest according to the drawings, specifications, technical and workmanship assets, conditions, instructions and directives of the supervising engineer or his representative.</t>
    </r>
  </si>
  <si>
    <r>
      <rPr>
        <b/>
        <u/>
        <sz val="13"/>
        <color rgb="FFFF0000"/>
        <rFont val="Calibri"/>
        <family val="2"/>
        <scheme val="minor"/>
      </rPr>
      <t>اعمال بناء قاعدة الخزان:</t>
    </r>
    <r>
      <rPr>
        <sz val="13"/>
        <color theme="1"/>
        <rFont val="Calibri"/>
        <family val="2"/>
        <scheme val="minor"/>
      </rPr>
      <t xml:space="preserve">
توريد وبناء قاعدة للخزانات من الحجر  من احجار المنطقة نوعية ممتازة ويجب اعتماد العينات من قبل مهندس  المشرف قبل البناء، ويشمل السعر النقل الى موقع العمل وبناء قاعدة الخزان بالحجر المربوع او المقلب بارتفاع 110 سم بحيث ترتفع من سطح الارض 80 سم وتحت الارض الارضي بمقدار 30 سم  ويتم البناء بالمونة الاسمنتية، وباسمنت مقاوم للاملاح، مع التسوية الجيدة ووزن السطح للكرسي الحجر مع جميع الترابطات اللازمة وجميع متطلبات الردم وعمل جميع ما يلزم لإنهاء العمل على أكمل وجه حسب الرسومات والمواصفات والأصول الفنية والمصنعية والشروط والتعليمات  وتوجيهات المهندس المشرف أو ممثله</t>
    </r>
  </si>
  <si>
    <r>
      <rPr>
        <b/>
        <u/>
        <sz val="12"/>
        <color rgb="FFFF0000"/>
        <rFont val="Calibri"/>
        <family val="2"/>
        <scheme val="minor"/>
      </rPr>
      <t>Backfilling works:</t>
    </r>
    <r>
      <rPr>
        <sz val="12"/>
        <color theme="1"/>
        <rFont val="Calibri"/>
        <family val="2"/>
        <scheme val="minor"/>
      </rPr>
      <t xml:space="preserve">
Backfilling betweem foundation of tanks by soil are valid to backfill (importer of or from the soil extracted from the excavation) even access to the required levels in layers 20 cm thick (M.D.D 98%) with good compaction and spraying by water and all needed to finish the work according to drawings, specifications, the technical asset &amp; workmanship, general &amp; specific conditions and instructions of the supervisor engineer or his representative.</t>
    </r>
  </si>
  <si>
    <r>
      <rPr>
        <b/>
        <u/>
        <sz val="12"/>
        <color rgb="FFFF0000"/>
        <rFont val="Calibri"/>
        <family val="2"/>
        <scheme val="minor"/>
      </rPr>
      <t>أعمال الردم:</t>
    </r>
    <r>
      <rPr>
        <sz val="12"/>
        <color theme="1"/>
        <rFont val="Calibri"/>
        <family val="2"/>
        <scheme val="minor"/>
      </rPr>
      <t xml:space="preserve">
الردم بين الاساسات الخزانات بتربة صالحة للردم مستوردة أو من التربة المستخرجة من ناتج الحفر حتى الوصول إلى المناسيب المطلوبة على طبقات كل 20 سم  (M.D.D 98٪) والدمك الجيد مع الرش وعمل جميع ما يلزم لإنهاء العمل على أكمل وجه حسب الرسومات والمواصفات والأصول الفنية والمصنعية والشروط والتعليمات  وتوجيهات المهندس المشرف أو ممثله.</t>
    </r>
  </si>
  <si>
    <r>
      <rPr>
        <b/>
        <u/>
        <sz val="12"/>
        <color rgb="FFFF0000"/>
        <rFont val="Calibri"/>
        <family val="2"/>
        <scheme val="minor"/>
      </rPr>
      <t>Reinforcement concrete works  under tanks</t>
    </r>
    <r>
      <rPr>
        <sz val="12"/>
        <color theme="1"/>
        <rFont val="Calibri"/>
        <family val="2"/>
        <scheme val="minor"/>
      </rPr>
      <t xml:space="preserve">
Supply and cast reinforcement concrete under tanks , the cement ratio (1:2:3) (cement:sand: aggrigate), B350 kg/m3. below all  buildings of waste zone;  including the the steel reinforcement (7Φ12 mm/m upper &amp; (7Φ12 mm/m lower), with curing the concrete by water for not less than 7 days; and all needed to finish the work according to drawings, specifications, the technical asset &amp; workmanship, general &amp; specific conditions and instructions of the supervisor engineer or his representative.</t>
    </r>
  </si>
  <si>
    <r>
      <rPr>
        <b/>
        <u/>
        <sz val="12"/>
        <color rgb="FFFF0000"/>
        <rFont val="Calibri"/>
        <family val="2"/>
        <scheme val="minor"/>
      </rPr>
      <t>أعمال الخرسانة المسلحة اسفل الخزانات:</t>
    </r>
    <r>
      <rPr>
        <sz val="12"/>
        <color theme="1"/>
        <rFont val="Calibri"/>
        <family val="2"/>
        <scheme val="minor"/>
      </rPr>
      <t xml:space="preserve">
بالمتر المكعب توريد وانشاء وصب خرسانة مسلحة اسفل الخزانات بنسبة خلط 3:2:1 (اسمنت : رمل : كري) اسمنت بورتلاندي وبمحتوى اسمنت لا يقل عن 350 كجم /م3 ،بما في ذلك حديد التسليح )7Φ12mm/m علوي و 7Φ12mm/m سفل ،مع معالجة الخرسانة وغمرها بالماء لمدة 7 يوم ،وعمل جميع ما يلزم لإنهاء العمل على أكمل وجه حسب الرسومات والمواصفات والأصول الفنية والمصنعية والشروط والتعليمات  وتوجيهات المهندس المشرف أو ممثله.</t>
    </r>
  </si>
  <si>
    <t>NO</t>
  </si>
  <si>
    <r>
      <rPr>
        <b/>
        <u/>
        <sz val="12"/>
        <color rgb="FFFF0000"/>
        <rFont val="Calibri"/>
        <family val="2"/>
        <scheme val="minor"/>
      </rPr>
      <t>Building of filling jarcans area:</t>
    </r>
    <r>
      <rPr>
        <sz val="12"/>
        <color theme="1"/>
        <rFont val="Calibri"/>
        <family val="2"/>
        <scheme val="minor"/>
      </rPr>
      <t xml:space="preserve">
Supply and construction of the wall of the filling jarcan area of the stones of the area excellent quality and the samples must be approved by the supervising engineer before construction, and the price includes transportation to the work site and the construction of the wall with stone raised with a width of 30 cm and a height of 30 cm so that it rises from the surface of the ground 20 cm and underground by 10 cm and must be built with thread and balance and level the surface and do everything necessary to complete the work and according to the drawings, specifications and directives of the supervising engineer.</t>
    </r>
  </si>
  <si>
    <r>
      <rPr>
        <b/>
        <u/>
        <sz val="13"/>
        <color rgb="FFFF0000"/>
        <rFont val="Calibri"/>
        <family val="2"/>
        <scheme val="minor"/>
      </rPr>
      <t>توريد وبناء حوض التعبية :</t>
    </r>
    <r>
      <rPr>
        <sz val="13"/>
        <color theme="1"/>
        <rFont val="Calibri"/>
        <family val="2"/>
        <scheme val="minor"/>
      </rPr>
      <t xml:space="preserve">
توريد وبناء جدار منطقة التعبية من احجار المنطقة نوعية ممتازة ويجب اعتماد العينات من قبل مهندس  المشرف قبل البناء، ويشمل السعر النقل الى موقع العمل وبناء الجدار بالحجر المربوع  بعرض 30 سم وبارتفاع 30 سم بحيث يرتفع من سطح الارض 20 سم وتحت الارض الارضي بمقدار 10 سم ويجب البناء بالخيط والميزان وتسوية السطح وعمل كل مايلزم لاتمام العمل وبحسب الرسومات والموصفات وتوجيهات المهندس المشرف.</t>
    </r>
  </si>
  <si>
    <t>m2</t>
  </si>
  <si>
    <r>
      <rPr>
        <b/>
        <u/>
        <sz val="12"/>
        <color rgb="FFFF0000"/>
        <rFont val="Calibri"/>
        <family val="2"/>
        <scheme val="minor"/>
      </rPr>
      <t xml:space="preserve">Cast plain concrete 
</t>
    </r>
    <r>
      <rPr>
        <sz val="12"/>
        <color theme="1"/>
        <rFont val="Calibri"/>
        <family val="2"/>
        <scheme val="minor"/>
      </rPr>
      <t>Supply and cast plain concrete (10cm thickness) B250 kg/m3 in gar can area with all needed to finish the work according to drawings, specifications, the technical asset &amp; workmanship, general &amp; specific conditions and instructions of the supervisor engineer or his representative .</t>
    </r>
  </si>
  <si>
    <r>
      <rPr>
        <b/>
        <u/>
        <sz val="12"/>
        <color rgb="FFFF0000"/>
        <rFont val="Calibri"/>
        <family val="2"/>
        <scheme val="minor"/>
      </rPr>
      <t xml:space="preserve">وصب خرسانة عادية </t>
    </r>
    <r>
      <rPr>
        <sz val="12"/>
        <color theme="1"/>
        <rFont val="Calibri"/>
        <family val="2"/>
        <scheme val="minor"/>
      </rPr>
      <t xml:space="preserve">
توريد وصب خرسانة عادية سماكة 10سم، (عيار 250كجم/م3 ) في حوض التعبية وعمل جميع ما يلزم لإنهاء العمل على أكمل وجه حسب الرسومات والمواصفات والأصول الفنية والمصنعية والشروط والتعليمات  وتوجيهات المهندس المشرف أو ممثله.</t>
    </r>
  </si>
  <si>
    <t>LS /بالمقطوعية</t>
  </si>
  <si>
    <r>
      <rPr>
        <b/>
        <u/>
        <sz val="12"/>
        <color rgb="FFFF0000"/>
        <rFont val="Calibri"/>
        <family val="2"/>
      </rPr>
      <t xml:space="preserve"> Water faucets:</t>
    </r>
    <r>
      <rPr>
        <sz val="12"/>
        <color theme="1"/>
        <rFont val="Calibri"/>
        <family val="2"/>
      </rPr>
      <t xml:space="preserve">
Supply and install (3)  Ø 0.5 inch water taps. The taps are to be installed 0.7m above the floor of the tap stand. This item includes the supply and installation of a Ø 1.5 inch UPVC supply pipe with all required accessories such as connectors and valve( 1.5" inches valve eroupean made). This also includes supplying and installing a 5m hosepipe to be connected to the taps by a metal clip. The work includes connecting the tap's stand to the distributed pipe outside the tank, and finish the work according to the drawings, specifications, and directions of the supervising engineer.</t>
    </r>
  </si>
  <si>
    <r>
      <rPr>
        <b/>
        <u/>
        <sz val="12"/>
        <color rgb="FFFF0000"/>
        <rFont val="Calibri"/>
        <family val="2"/>
      </rPr>
      <t>حنفيات مياه:</t>
    </r>
    <r>
      <rPr>
        <sz val="12"/>
        <rFont val="Calibri"/>
        <family val="2"/>
      </rPr>
      <t xml:space="preserve">
  توريد وتركيب عدد 3 حنفيات قطر0.5هـنش مسنوده على جدار  بإرتفاع 0.7م من أرضية حوض المنهل و العمل يشمل توريد وتركيب خط الاسالة بقطر 1.5ھنش من المواسير البلاستيكية UPVC ضغط متوسط  والذي يشمل جميع التوصيلات والمحابس (  محبس من النحاس  قطر1.5 هنش اوروبي الصنع) وتثبيت لي في الحنفيات بواسطة كليب نحاس ويكون اللي بطول 5 متر من الربل المرن ضغط عالي مع جميع القطع الخاصة  وتثبيت خطافات في جدار المنهل لحمل الليات العمل يشمل توصيل المنهل بخط الاسالة الخارج من الخزان  ويكون العمل حسب الرسومات والمواصفات وتوجيهات المهندس المشرف.</t>
    </r>
  </si>
  <si>
    <t xml:space="preserve">NO / بالعدد </t>
  </si>
  <si>
    <t xml:space="preserve">Total of Table (B)  -  USD $
الاجمالي بالدولار الأمريكي </t>
  </si>
  <si>
    <t>توريد وتركيب عداد تدفق الماء، قطر2انش.</t>
  </si>
  <si>
    <r>
      <rPr>
        <b/>
        <u/>
        <sz val="12"/>
        <color rgb="FFFF0000"/>
        <rFont val="Calibri"/>
        <family val="2"/>
        <scheme val="minor"/>
      </rPr>
      <t>Water tank 5 m3 capacity</t>
    </r>
    <r>
      <rPr>
        <sz val="12"/>
        <color theme="1"/>
        <rFont val="Calibri"/>
        <family val="2"/>
        <scheme val="minor"/>
      </rPr>
      <t xml:space="preserve">
5000 m³ Water Tank
Supply, installation, testing, and commissioning of plastic water tanks. The price includes all necessary fittings and accessories such as 1/2" reducers, 1/2" brackets, 1/2" T-connectors, and their connection to the source, as well as other materials required for completion. The following must be considered:
1- Non-recycled plastic (meets potable water storage standards) with 3 layers of polyethylene (UV protection).
2- White color.
3- Brass threaded inlet valve.
4- Brass steam outlet valve.
5- Includes lock and key for the tank's top cover.
6- 2-meter 0.5" UPVC vent pipe, including a T-connector and mesh wire to cover the top of the pipe to prevent flies from entering.
7- Brass 1/2" float ball valve. The price also includes all necessary connections to the 2" diameter water supply network. Secure the tank to the base with an iron clamp and perform all necessary work to complete the job according to technical and professional standards, specifications, drawings, and instructions of the supervising engineer..</t>
    </r>
  </si>
  <si>
    <t>أنابيب بولي اثلين قطر 1.5 هنش( 50 مم)</t>
  </si>
  <si>
    <t xml:space="preserve">Polyethylene pipes with a diameter of 1.5 inches (50 mm). </t>
  </si>
  <si>
    <r>
      <t>Polyethylene pipes with a diameter of 3 inches (89 mm).</t>
    </r>
    <r>
      <rPr>
        <b/>
        <sz val="13"/>
        <rFont val="Calibri"/>
        <family val="2"/>
      </rPr>
      <t xml:space="preserve"> </t>
    </r>
  </si>
  <si>
    <t>أنابيب بولي اثلين قطر 3 هنش(89مم)</t>
  </si>
  <si>
    <t xml:space="preserve">
A ductile gate valve with a diameter of 2 inch.</t>
  </si>
  <si>
    <t xml:space="preserve">
A ductile gate valve with a diameter of 1.5 inch.</t>
  </si>
  <si>
    <t xml:space="preserve">
A ductile gate valve with a diameter of 3 inch.</t>
  </si>
  <si>
    <t>توريد وتركيب عداد تدفق الماء، قطر3انش.</t>
  </si>
  <si>
    <r>
      <rPr>
        <b/>
        <sz val="20"/>
        <color theme="3"/>
        <rFont val="Arial"/>
        <family val="2"/>
      </rPr>
      <t xml:space="preserve">Bill of Quantities &amp; Technical Specifications
</t>
    </r>
    <r>
      <rPr>
        <b/>
        <sz val="20"/>
        <color theme="2" tint="-0.499984740745262"/>
        <rFont val="Arial"/>
        <family val="2"/>
      </rPr>
      <t>جدول الكميات والمواصفات</t>
    </r>
    <r>
      <rPr>
        <b/>
        <sz val="20"/>
        <color theme="1"/>
        <rFont val="Arial"/>
        <family val="2"/>
      </rPr>
      <t xml:space="preserve">
</t>
    </r>
    <r>
      <rPr>
        <b/>
        <sz val="20"/>
        <color theme="3"/>
        <rFont val="Arial"/>
        <family val="2"/>
      </rPr>
      <t>Project:Mashhour water project</t>
    </r>
    <r>
      <rPr>
        <b/>
        <sz val="20"/>
        <color theme="2" tint="-0.499984740745262"/>
        <rFont val="Arial"/>
        <family val="2"/>
      </rPr>
      <t xml:space="preserve">
مشروع: مياه مشهور</t>
    </r>
  </si>
  <si>
    <t>أنابيب بولي اثلين قطر 2 هنش( 63 مم)</t>
  </si>
  <si>
    <t xml:space="preserve">Polyethylene pipes with a diameter of 2  inches (63 mm). </t>
  </si>
  <si>
    <t>Works Description</t>
  </si>
  <si>
    <t>وصف العمل</t>
  </si>
  <si>
    <t>Unit Price (USD)
سعر الوحدة بالدولار</t>
  </si>
  <si>
    <t>Total Amount (USD)
إجمالي السعر بالدولار</t>
  </si>
  <si>
    <t>LS
مقطوعية</t>
  </si>
  <si>
    <t>متر مربع
M2</t>
  </si>
  <si>
    <r>
      <rPr>
        <b/>
        <u/>
        <sz val="16"/>
        <color rgb="FFFF0000"/>
        <rFont val="Arial"/>
        <family val="2"/>
      </rPr>
      <t>تنفيذ دهان عازل (إيبوكسي Eboxy) :-</t>
    </r>
    <r>
      <rPr>
        <sz val="16"/>
        <color theme="1"/>
        <rFont val="Arial"/>
        <family val="2"/>
      </rPr>
      <t xml:space="preserve">
توريد وتنفيذ دهان عازل (إيبوكسي Eboxy صالح وأمن للاستخدام في خزانات مياه الشرب) للأرضية والسقف والجدران الداخلية للخزان طبقتين بحيث تترك الطبقة الأولى ما لا يقل عن يوم واحد لتجف قبل تنفيذ الطبقة الثانية بحيث يتم البدء بأعمال الدهان عند جفاف الخزان بشكل كامل تحت الظروف الطبيعية.
والسعر يشمل تنظيف الأسطح الداخلية أو الخارجية من الاتربة او البروزات او ا مواد اخرى  قبل تنفيذ المواد العازلة  وازالة جميع التكلسات قبل دهان الطبقة العازلة مع معالجة التشرخات ان وجدت بمعجون ايبوكسي . بحسب المواصفات وتوجيهات المهندس المشرف.</t>
    </r>
  </si>
  <si>
    <r>
      <rPr>
        <b/>
        <u/>
        <sz val="16"/>
        <color rgb="FFFF0000"/>
        <rFont val="Arial"/>
        <family val="2"/>
      </rPr>
      <t>تركيب  انابيب حديد مجلفن ضغط متوسط  :-</t>
    </r>
    <r>
      <rPr>
        <sz val="16"/>
        <color theme="1"/>
        <rFont val="Arial"/>
        <family val="2"/>
      </rPr>
      <t xml:space="preserve">
بالمتر الطولي: توريد وتركيب  انابيب حديد مجلفن ضغط  متوسط طبقا للمواصفات البريطانية ( BS/1387/1985) و بضغط تشغيلي لا يقل عن 40 بار  قطر 3 هنش  وسماكة لاتقل عن 5 مم تركب من  داخل الخزان البرجي  الي خطوط الاسالة البولي ايثلين  مع جميع ملحقات التركيب فلنشات وابوال مجلفنه و الأكواع، والتثبيت لها فوق هيكل الخزان الخرساني بالكلليبات وجميع ما يلزم لإنهاء العمل على أكمل وجه وبحسب الأصول الفنية والمصنعية والرسومات والمواصفات والشروط والتعليمات وتوجيهات المهندس المشرف </t>
    </r>
  </si>
  <si>
    <t>L.M
متر طولي</t>
  </si>
  <si>
    <r>
      <rPr>
        <b/>
        <u/>
        <sz val="16"/>
        <color rgb="FFFF0000"/>
        <rFont val="Arial"/>
        <family val="2"/>
      </rPr>
      <t>تركيب محبس بوابة :-</t>
    </r>
    <r>
      <rPr>
        <sz val="16"/>
        <color theme="1"/>
        <rFont val="Arial"/>
        <family val="2"/>
      </rPr>
      <t xml:space="preserve">
توريد وتركيب محبس بوابة، دكتايل، قطر 3 إنش ضغط (  25  ) بار صنع ايطالي أو ما يكافؤها نوعية ممتازه دبل فلانج، والسعر يشمل كافة مستلزمات التركيب بحسب المواصفات الفنية والرسومات وتعليمات المهندس المشرف.</t>
    </r>
  </si>
  <si>
    <t>عدد
Number</t>
  </si>
  <si>
    <r>
      <rPr>
        <b/>
        <u/>
        <sz val="16"/>
        <color rgb="FFFF0000"/>
        <rFont val="Arial"/>
        <family val="2"/>
      </rPr>
      <t>تركيب غطاء من الحديد الصاج للخزان:-</t>
    </r>
    <r>
      <rPr>
        <sz val="16"/>
        <color theme="1"/>
        <rFont val="Arial"/>
        <family val="2"/>
      </rPr>
      <t xml:space="preserve">
توريد وتركيب غطاء من الحديد الصاج المحبب لفتحة سقف الخزان 70سم*70سم  مع الاطار والاقفال ويدهن ضد الصدأ ثلاثة أوجه  وبحسب الرسومات والمواصفات وتعليمات المهندس المشرف  .</t>
    </r>
  </si>
  <si>
    <t>Total of Table Bill (C)  -  USD 
اجمالي السعر لجدول (C)</t>
  </si>
  <si>
    <r>
      <rPr>
        <b/>
        <u/>
        <sz val="13"/>
        <color rgb="FFFF0000"/>
        <rFont val="Calibri"/>
        <family val="2"/>
      </rPr>
      <t xml:space="preserve"> عداد تدفق الماء</t>
    </r>
    <r>
      <rPr>
        <sz val="13"/>
        <rFont val="Calibri"/>
        <family val="2"/>
      </rPr>
      <t xml:space="preserve">
توريد وتركيب عداد تدفق الماء، قطر 4 إنش، نوع مفتوح، مستوى القراءة من 50 إلى 500، درجة حرارة 50 درجة، وضغط التشغيل 25 بار، 2 فلنجات.نوعية ممتازه إيطالي اوالماني او ماشابه درجه اولي  السعر يشمل كل ما يلزم بحسب المواصفات وتعليمات المهندس المشرف.</t>
    </r>
  </si>
  <si>
    <r>
      <rPr>
        <b/>
        <u/>
        <sz val="13"/>
        <color rgb="FFFF0000"/>
        <rFont val="Calibri"/>
        <family val="2"/>
      </rPr>
      <t>Water flow meter,</t>
    </r>
    <r>
      <rPr>
        <sz val="13"/>
        <rFont val="Calibri"/>
        <family val="2"/>
      </rPr>
      <t xml:space="preserve">
Supply and install heavy-duty water flow meter,type Sensus or similer , open type, reading range 50 - 500, 4 inches diameter, double flanged, Nominal Pressure (PN): 25 bar Excellent quality, Italy or German or equalifent, first class, and , price include all required according to specifications and instructions of the supervising engineer.</t>
    </r>
  </si>
  <si>
    <t>توريد وتركيب عداد تدفق الماء، قطر1.5انش.</t>
  </si>
  <si>
    <t>A water flow meter, 1.5  inches in diameter.</t>
  </si>
  <si>
    <t>Table (D): Rehabilitiation Pumping Room Works</t>
  </si>
  <si>
    <t>m²
م²</t>
  </si>
  <si>
    <t>No.
عدد</t>
  </si>
  <si>
    <r>
      <rPr>
        <b/>
        <u/>
        <sz val="13"/>
        <color rgb="FFFF0000"/>
        <rFont val="Calibri"/>
        <family val="2"/>
      </rPr>
      <t>Pavement work:</t>
    </r>
    <r>
      <rPr>
        <sz val="13"/>
        <rFont val="Calibri"/>
        <family val="2"/>
      </rPr>
      <t xml:space="preserve">
By square meter: stone pavement around the rooms with a net width of 0.75 m using square and solid moisture-resistant stones with a thickness of not less than 20 cm using cement mortar with a mixing ratio of 1:3 and a thickness of 5 cm and filling the joints with cement mortar with kohl on top of well compacted soil with spraying with water and a slope (1: 5) With cement mortar, including excavation for the pavement wall up to the layer suitable for foundation, and building work with a thickness of 30 cm. The surface of the pavement must be higher than the surface of the natural ground by more than 30 cm, and a foundation of not less than 30 cm. And all that is necessary to complete the work according to the drawings, specifications, technical and manufacturing assets, conditions and instructions. directions of the supervising engineer or his representative.</t>
    </r>
  </si>
  <si>
    <r>
      <rPr>
        <b/>
        <u/>
        <sz val="13"/>
        <color rgb="FFFF0000"/>
        <rFont val="Calibri"/>
        <family val="2"/>
      </rPr>
      <t>اعمال الرصيف:</t>
    </r>
    <r>
      <rPr>
        <sz val="13"/>
        <rFont val="Calibri"/>
        <family val="2"/>
      </rPr>
      <t xml:space="preserve">
</t>
    </r>
    <r>
      <rPr>
        <sz val="14"/>
        <rFont val="Calibri"/>
        <family val="2"/>
      </rPr>
      <t>بالمتر الطولي : رصيف حجري حول الغرف بعرض صافي 0.75م باستخدام الاحجار المربوعة والصلبة المقاومة للرطوبة سماكة لاتقل عن 20سم باستخدام المونة الاسمنتيه بنسبة خلط 1:3  وسمك 5 سم  و تعبيئة الفواصل بالمونة الأسمنتية مع الكحله فوق تربة مدكوكة جيدا مع الرش بالماء وبميول (1: 5) مع المونة الإسمنتية،  ويشمل الحفر لجدار الرصيف حتي الطبقه الصالحه للتأسيس  وعمل بناء بسمك 30سم ويجب ان يرتفع سطح الرصيف عن سطح الارض الطبيعه عن 30سم واساس لايقل عن 30سم  وعمل جميع ما يلزم لإنهاء العمل على أكمل وجه حسب الرسومات والمواصفات والأصول الفنية والمصنعية والشروط والتعليمات  وتوجيهات المهندس المشرف أو ممثله.</t>
    </r>
  </si>
  <si>
    <r>
      <rPr>
        <b/>
        <u/>
        <sz val="13"/>
        <color rgb="FFFF0000"/>
        <rFont val="Calibri"/>
        <family val="2"/>
      </rPr>
      <t>Electricity works:</t>
    </r>
    <r>
      <rPr>
        <sz val="13"/>
        <rFont val="Calibri"/>
        <family val="2"/>
      </rPr>
      <t xml:space="preserve">
Supplying and implementing one power point (13 amp power outlet and 40 watt lighting point) and the work includes all installation and foundation works and electric wires necessary to complete the work to the fullest according to the drawings, specifications, technical and manufacturing assets, conditions, instructions and directives of the supervising engineer.</t>
    </r>
  </si>
  <si>
    <r>
      <rPr>
        <b/>
        <u/>
        <sz val="13"/>
        <color rgb="FFFF0000"/>
        <rFont val="Calibri"/>
        <family val="2"/>
        <scheme val="minor"/>
      </rPr>
      <t>أعمال الكهرباء:</t>
    </r>
    <r>
      <rPr>
        <sz val="13"/>
        <rFont val="Calibri"/>
        <family val="2"/>
        <scheme val="minor"/>
      </rPr>
      <t xml:space="preserve">
توريد وتنفيذ نقطة تغذية واحدة (مأخذ قوة 13 امبير و نقطة إضاءة 40 وات) والعمل يشمل جميع أعمال التمديدات والتأسيس وأسلاك الكهرباء اللازمة لاكمال العمل  على أكمل وجه حسب الرسومات والمواصفات والأصول الفنية والمصنعية والشروط والتعليمات  وتوجيهات المهندس المشرف</t>
    </r>
  </si>
  <si>
    <t xml:space="preserve">Total of Table (D)  -  USD $
الاجمالي بالدولار الأمريكي </t>
  </si>
  <si>
    <r>
      <rPr>
        <b/>
        <sz val="26"/>
        <color theme="3"/>
        <rFont val="Arial"/>
        <family val="2"/>
      </rPr>
      <t xml:space="preserve">Bill of Quantities &amp; Technical Specifications
</t>
    </r>
    <r>
      <rPr>
        <b/>
        <sz val="26"/>
        <color theme="2" tint="-0.499984740745262"/>
        <rFont val="Arial"/>
        <family val="2"/>
      </rPr>
      <t>جدول الكميات والمواصفات</t>
    </r>
    <r>
      <rPr>
        <b/>
        <sz val="26"/>
        <color theme="1"/>
        <rFont val="Arial"/>
        <family val="2"/>
      </rPr>
      <t xml:space="preserve">
</t>
    </r>
    <r>
      <rPr>
        <b/>
        <sz val="26"/>
        <color theme="3"/>
        <rFont val="Arial"/>
        <family val="2"/>
      </rPr>
      <t>Project:Mashhour water project</t>
    </r>
    <r>
      <rPr>
        <b/>
        <sz val="26"/>
        <color theme="2" tint="-0.499984740745262"/>
        <rFont val="Arial"/>
        <family val="2"/>
      </rPr>
      <t xml:space="preserve">
مشروع: مياه مشهور</t>
    </r>
  </si>
  <si>
    <t xml:space="preserve">تأهيل خزان البرجي 50 متر مكعب </t>
  </si>
  <si>
    <t xml:space="preserve">Rehb. of Tower Tank 50m3 </t>
  </si>
  <si>
    <t>E</t>
  </si>
  <si>
    <t xml:space="preserve"> المنظومة الشمسي ومضخة التعزيز</t>
  </si>
  <si>
    <t>Solar system and booster Pump</t>
  </si>
  <si>
    <t xml:space="preserve">جدول (A) المضخة الشمسية   </t>
  </si>
  <si>
    <t>M2
بالمتر المربع</t>
  </si>
  <si>
    <r>
      <rPr>
        <b/>
        <u/>
        <sz val="12"/>
        <color rgb="FFFF0000"/>
        <rFont val="Calibri"/>
        <family val="2"/>
        <scheme val="minor"/>
      </rPr>
      <t>External paint works (granulated plastic) for exterior walls:</t>
    </r>
    <r>
      <rPr>
        <sz val="12"/>
        <rFont val="Calibri"/>
        <family val="2"/>
        <scheme val="minor"/>
      </rPr>
      <t xml:space="preserve">
Per square meter: supplying and applying a granulated, moisture-resistant acrylic plastic paint for  exterior wallsوIt is applied using an air pressure compressor along with the work of insulating and resistant to moisture and weather factors paint for the external walls. The spraying is regular with heavy spraying. It is also applied on a base layer and an insulating and weather-resistant layer is created. The price includes preparing the walls from any peeling, and having the engineer receive the work before starting the plastic painting work, with the organization’s logo printed, and the work is done according to the instructions of the supervising engineer.”</t>
    </r>
  </si>
  <si>
    <r>
      <rPr>
        <b/>
        <u/>
        <sz val="12"/>
        <color rgb="FFFF0000"/>
        <rFont val="Calibri"/>
        <family val="2"/>
        <scheme val="minor"/>
      </rPr>
      <t>أعمال الطلاء  الزيتي للجدران الداخلية ولسقف :</t>
    </r>
    <r>
      <rPr>
        <sz val="12"/>
        <rFont val="Calibri"/>
        <family val="2"/>
        <scheme val="minor"/>
      </rPr>
      <t xml:space="preserve">
بالمتر المربع : توريد وتنفيذ دهان زيتي نصف لمعه للجدران الداخلية ولسقف يكون من وجه اساس ووجهين معجون مع الصنفرة ووجهين زيتي باللون المطلوب وبحسب الأبعاد التي يحددها المهندس المشرف وعمل جميع ما يلزم لإنهاء العمل على أكمل وجه حسب الرسومات والمواصفات والأصول الفنية والمصنعية والشروط والتعليمات  وتوجيهات المهندس المشرف أو ممثله.</t>
    </r>
  </si>
  <si>
    <r>
      <rPr>
        <b/>
        <u/>
        <sz val="12"/>
        <color rgb="FFFF0000"/>
        <rFont val="Calibri"/>
        <family val="2"/>
        <scheme val="minor"/>
      </rPr>
      <t>Painting works for the interior walls and ceiling:</t>
    </r>
    <r>
      <rPr>
        <sz val="12"/>
        <rFont val="Calibri"/>
        <family val="2"/>
        <scheme val="minor"/>
      </rPr>
      <t xml:space="preserve">
Per square meter: supplying and applying Semi-gloss oil paint for the interior walls and ceiling , consisting of one coat of primer, two coats of putty with sanding, and two coats of oil in the required color and according to the dimensions in drawings and doing everything necessary to complete the work in the best possible way according to the drawings, specifications, technical and manufacturing principles, conditions, instructions, and directives of the supervising engineer or his representative..</t>
    </r>
  </si>
  <si>
    <t xml:space="preserve">أعمال تأهيل  نقاط توزيع المياه </t>
  </si>
  <si>
    <t xml:space="preserve">Total -  USD $
الاجمالي الكلي  بالدولار الأمريكي </t>
  </si>
  <si>
    <r>
      <rPr>
        <b/>
        <u/>
        <sz val="13"/>
        <color rgb="FFFF0000"/>
        <rFont val="Calibri"/>
        <family val="2"/>
      </rPr>
      <t>Installation of dynamic air release valves:-</t>
    </r>
    <r>
      <rPr>
        <sz val="13"/>
        <rFont val="Calibri"/>
        <family val="2"/>
      </rPr>
      <t xml:space="preserve">
Supply and installation of dynamic air release valves, 4 inches in diameter operating pressure 25 bar, made in Italy, or equivalent, excellent quality, double flange. The price includes all installation requirements according to the technical specifications and instructions of the supervising engineer.</t>
    </r>
  </si>
  <si>
    <r>
      <rPr>
        <b/>
        <u/>
        <sz val="13"/>
        <color rgb="FFFF0000"/>
        <rFont val="Calibri"/>
        <family val="2"/>
      </rPr>
      <t>تركيب صمامات تحرير الهواء الديناميكية :-</t>
    </r>
    <r>
      <rPr>
        <sz val="13"/>
        <rFont val="Calibri"/>
        <family val="2"/>
      </rPr>
      <t xml:space="preserve">
توريد وتركيب صمامات تحرير الهواء الديناميكية، قطر 4 إنش ضغط (  25  ) بار صنع ايطالي أو ما يكافؤها نوعية ممتازه دبل فلانج، والسعر يشمل كافة مستلزمات التركيب بحسب المواصفات الفنية وتعليمات المهندس المشرف.</t>
    </r>
  </si>
  <si>
    <t xml:space="preserve">توريد وتركيب شبكة المياه </t>
  </si>
  <si>
    <t xml:space="preserve">Supply and Instailling of Water network </t>
  </si>
  <si>
    <t>انشاء  وتأهيل نقاط  توزيع  المياه</t>
  </si>
  <si>
    <r>
      <rPr>
        <b/>
        <u/>
        <sz val="13"/>
        <color rgb="FFFF0000"/>
        <rFont val="Calibri"/>
        <family val="2"/>
        <scheme val="minor"/>
      </rPr>
      <t>بناء وتنفيذ غرفة محابس وتحكم بشبكة الاسالة :-</t>
    </r>
    <r>
      <rPr>
        <sz val="13"/>
        <rFont val="Calibri"/>
        <family val="2"/>
        <scheme val="minor"/>
      </rPr>
      <t xml:space="preserve">
بناء وتنفيذ غرفة محابس وتحكم بالابعاد الداخلية (80*80*100 ) سم من البلك الصم مقاس 20 سم والعمل يشمل 
- صب أرضية الغرفة بخرسانة عادية  بنسبة خلط( 1:3:5  اسمنت :رمل:كري ) سماكة 15 سم .
- التلبيس بمؤنة إسمنتية من الداخل والخارج مع الاسمنت المقاوم للاملاح  و السيكا وعمل دهان مقاوم للرطوبه من الداخل وبيتومين من  الخارج.
- عمل ميول للأرضية وفتحة لتصريف المياه.
- توريد وتركيب غطاء من الحديد المحبب والمقوى بجميع ملحقات التركيب  من إطارات شلمان 1.5 هنش سماكة 2 ملم ومفصلات ومغالق وأقفال نحاسية أصلية مقاس 60 ومقابض يد والدهان بالبريمر المقاوم للصدأ وجهين للأغطية وجميع القطع المذكورة والتثبيت الجيد للأغطية باللحام وعمل جميع مايلزم لانهاء العمل حسب التصاميم و المواصفات الهندسية وبموجب توجيهات المهندس المشرف </t>
    </r>
  </si>
  <si>
    <r>
      <rPr>
        <b/>
        <u/>
        <sz val="16"/>
        <color rgb="FFFF0000"/>
        <rFont val="Arial"/>
        <family val="2"/>
      </rPr>
      <t>تلابيس للأعمدة والجسور وجدران الخزان من الداخل والخارج والاسقف والاضيات:</t>
    </r>
    <r>
      <rPr>
        <sz val="16"/>
        <color theme="1"/>
        <rFont val="Arial"/>
        <family val="2"/>
      </rPr>
      <t xml:space="preserve">
بالمتر المربع : تلابيس للأعمدة والجسور وجدران الخزان من الداخل والخارج والاسقف والاضيات باستخدام الإسمنت البورتلاندي مع السيكا ويشمل تكسير الطبقه القديمة  المتهاكلة وترميم مناطقه مع معالجة الحديد المكشوف والصدا  ويشمل عمل التلابيس  الطرطشة والطبقة الأساسية والطبقة النهائية بالمونة الاسمنتية بنسبة خلط (1:3) (اسمنت : رمل )  ويتم العمل بثلاث طبقات الطرطشة وطبقة اساس وطبقة انهاء وبحسب الرسومات والمواصفات وتعليمات المهندس وعمل الأوتار والودع لوزن التلبيس ، مع الرش ثلاث مرات في اليوم ،طبقا  للرسومات والموصفات وتعليمات المهندس المشرف.</t>
    </r>
  </si>
  <si>
    <t>توريد وتركيب عداد تدفق الماء، قطر4انش.</t>
  </si>
  <si>
    <t xml:space="preserve">جدول (D)أعمال لترميم غرفة الضخ  والبئر </t>
  </si>
  <si>
    <r>
      <rPr>
        <b/>
        <u/>
        <sz val="13"/>
        <color rgb="FFFF0000"/>
        <rFont val="Arial"/>
        <family val="2"/>
      </rPr>
      <t>تطهير وتعقيم البئر بالكلور:</t>
    </r>
    <r>
      <rPr>
        <sz val="13"/>
        <color theme="1"/>
        <rFont val="Arial"/>
        <family val="2"/>
      </rPr>
      <t xml:space="preserve">
تطبيق عملية تطهير كاملة للبئر لمدة 24 ساعة باستخدام كلوريد الكالسيوم (Calcium Hypochlorite) بالتركيز المحدد. بعد انتهاء فترة التطهير، يتم ضخ المياه المكلورة والتخلص منها بطريقة آمنة وفق الاشتراطات البيئية.</t>
    </r>
  </si>
  <si>
    <t xml:space="preserve">تأهيل غرفه الضخ والبئر </t>
  </si>
  <si>
    <r>
      <rPr>
        <b/>
        <u/>
        <sz val="13"/>
        <color rgb="FFFF0000"/>
        <rFont val="Calibri"/>
        <family val="2"/>
        <scheme val="minor"/>
      </rPr>
      <t>خزان المياه بسعة 5 م 3</t>
    </r>
    <r>
      <rPr>
        <sz val="13"/>
        <color theme="1"/>
        <rFont val="Calibri"/>
        <family val="2"/>
        <scheme val="minor"/>
      </rPr>
      <t xml:space="preserve">
بالعدد: توريد وتركيب واختبار وتشغيل خزانات المياه البلاستيكية. يشمل السعر جميع التركيبات والملحقات اللازمة مثل مخفضات ½ ’’ ، ½ ’’ القوس ، ½ ’T ، ½  وتوصيلها من المصدر ومواد أخرى لإنجاز العمل ويجب مراعاة ماياتي:
1- بلاستيك غير معاد تدويره (يفي بمعيار تخزين مياه الشرب الصالحة للشرب) ويجب ان 3 طبقات من البولي ايثيلين (حماية من الأشعة فوق البنفسجية).
2- اللون الأبيض
3- صمام دخول بخيط  مصنوع من النحاس
4- صمام مخرج البخار  مصنوع من النحاس
 5- يشمل القفل والمفتاح للغطاء العلوي للخزان
6- ماسورة مياه UPVC مقاس 0.5 بوصة للتهوية بطول 2 متر متضمنة وصلة T وسلك شبكي لتغطية الجزء العلوي من الأنبوب لمنع دخول الذبابة
7- صمام الكرة العائم ½ 'مصنوع من النحاس ( عوامه )
والسعر يشمل جميع مايلزم لانجاز البند  من ربط بشبكة الاسالة قطر 2 هنش  مع تثبيت الخزان بخبطة حديد الى القاعدة وعمل جميع مايلزم لانهاء العمل بحسب الاصول الفنية والمهنية وحسب المواصفات والرسومات وتعليمات المهندس المشرف </t>
    </r>
  </si>
  <si>
    <r>
      <rPr>
        <b/>
        <sz val="18"/>
        <color theme="4" tint="-0.249977111117893"/>
        <rFont val="Calibri"/>
        <family val="2"/>
        <scheme val="minor"/>
      </rPr>
      <t xml:space="preserve">Summary of the Works of Mashhoure  Water Scheme Rehabilitation, 
Albreiqa  District - ِAden Governorate
</t>
    </r>
    <r>
      <rPr>
        <b/>
        <sz val="18"/>
        <rFont val="Calibri"/>
        <family val="2"/>
        <scheme val="minor"/>
      </rPr>
      <t xml:space="preserve"> </t>
    </r>
    <r>
      <rPr>
        <b/>
        <sz val="18"/>
        <color rgb="FF7E9A26"/>
        <rFont val="Calibri"/>
        <family val="2"/>
        <scheme val="minor"/>
      </rPr>
      <t>ملخص الأعمال لتأهيل مشروع مياه   مشهور 
 مديرية البريقة - محافظة عدن</t>
    </r>
    <r>
      <rPr>
        <b/>
        <sz val="18"/>
        <rFont val="Calibri"/>
        <family val="2"/>
        <scheme val="minor"/>
      </rPr>
      <t xml:space="preserve">  </t>
    </r>
  </si>
  <si>
    <r>
      <rPr>
        <b/>
        <u/>
        <sz val="13"/>
        <color rgb="FFFF0000"/>
        <rFont val="Calibri"/>
        <family val="2"/>
        <scheme val="minor"/>
      </rPr>
      <t>تركيب كيبل AC  للمضخة</t>
    </r>
    <r>
      <rPr>
        <sz val="13"/>
        <rFont val="Calibri"/>
        <family val="2"/>
        <scheme val="minor"/>
      </rPr>
      <t xml:space="preserve">
توريد وربط وتركيب كيبل AC  للمضخة لربط المضخة إلى الأنفرتر  بمقاس مناسب لايقل 10 ملم 2. يجب أن يكون الكيبل مقاوم للماء، ذو مرونة عالية ودرجة عازلية عالية وفقاً لمواصفات (HO7RN-F) ومن الشركات المعروفة عالمياً.
يجب تثبيت الكيبل داخل ترنكي في الجدران ، ويكون مغطى خارج الغرفه  بمواسير بلاستيك ضغط عالي في الأماكن المدفونة قطر 2 إنش ويشمل الحفر والدفن بعمق 40 سم وكل ما يلزم لإتمام العمل حسب المواصفات وتعليمات المهندس المشرف.
ويكون الكيبل 3 فاز بقطر مناسب، ويجب أن يكون الكيبل متصلاً وغير منقطع من الإنفرتر إلى المضخة، مع توريد وتركيب وتنفيذ الكابل الحساس الخاص بالحماية من هبوط منسوب المياه بقطر  نحاس  متاسب مضاعف العازلية  مع تركيب حساسات عدد 2 داخل الخزان  ويركب من الغطاس إلى المحول مع الكترود مع التثبيت الكافي  .
</t>
    </r>
  </si>
  <si>
    <r>
      <rPr>
        <b/>
        <u/>
        <sz val="13"/>
        <color rgb="FFFF0000"/>
        <rFont val="Calibri"/>
        <family val="2"/>
        <scheme val="minor"/>
      </rPr>
      <t>Submersible pump  AC cable</t>
    </r>
    <r>
      <rPr>
        <sz val="13"/>
        <rFont val="Calibri"/>
        <family val="2"/>
        <scheme val="minor"/>
      </rPr>
      <t xml:space="preserve">
Supply, connect, and install an AC cable for the pump to connect it to the inverter. The cable must be of a suitable size, no less than 3 x 10 mm². It must be waterproof, highly flexible, and have a high insulation rating, conforming to (HO7RN-F) specifications and sourced from internationally recognized companies.
The cable must be installed inside a conduit within the walls and, when buried, covered with high-pressure plastic pipes (2 inches in diameter). This includes excavation and burial to a depth of 40 cm, and all other necessary work to complete the project according to specifications and the supervising engineer's instructions.
The cable must be three-phase with a suitable diameter and must be continuous and uninterrupted from the inverter to the pump. Also required is the supply, installation, and commissioning of a sensitive cable for protection against water level drops. This cable must be made of suitable diameter, double-insulated copper, and include two sensors installed inside the tank. The cable should be connected from the submersible pump to the transformer with electrodes and adequate securing.</t>
    </r>
  </si>
  <si>
    <t>أنابيب بولي اثلين قطر 1 هنش( 32 مم)</t>
  </si>
  <si>
    <r>
      <rPr>
        <b/>
        <u/>
        <sz val="12"/>
        <color rgb="FFFF0000"/>
        <rFont val="Calibri"/>
        <family val="2"/>
        <scheme val="minor"/>
      </rPr>
      <t xml:space="preserve">حوض شرب الحيوانات 
</t>
    </r>
    <r>
      <rPr>
        <sz val="12"/>
        <color rgb="FF000000"/>
        <rFont val="Calibri"/>
        <family val="2"/>
        <scheme val="minor"/>
      </rPr>
      <t xml:space="preserve"> تنفيذ حوض مياه لشرب الحيوانات لكل نقطه توزيع  (3×1.5) م بعمق 60سم والبناء من البلك الاتوماتيكي المفرغ الثقيل (40سم*20سم*20سم) مع المونة الاسمنتية باستخدام الاسمنت المقاوم للاملاح  والسيكا ,وخرسانة عادية للارضيات وعمل طبقة 10سم من الحجر الصولنج والعمل يشمل جميع الاعمال اللازمة لإنهاء العمل (الحفر التاسيسي والتلييس الناعم من الداخل ومن الخارج مع عمل محبس 1.5هنش لتصريف الماء), ويوصل بمواسير متوسط الضغط بلاستيك  قطر 1.5 هنش , ويخرج بمواسير نظافة قطر 1.5 هنش وردمها بالخرسانة العادية  ( ومن ثم تصريف الماء الزائد  الى منطقه  زراعية حول نقطه التوزيع وزراعه اشجار ذات قدره على التكيف مع الصحراء ) ,  والحفر والردم في التربة للمواسير ودفنها بعمق مناسب وكل مايلزم لانهاء العمل  حسب الرسومات  وتعليمات المهندس المشرف .</t>
    </r>
  </si>
  <si>
    <r>
      <rPr>
        <b/>
        <u/>
        <sz val="14"/>
        <color rgb="FFFF0000"/>
        <rFont val="Calibri"/>
        <family val="2"/>
        <scheme val="minor"/>
      </rPr>
      <t>Construction of a cattle trough</t>
    </r>
    <r>
      <rPr>
        <sz val="14"/>
        <rFont val="Calibri"/>
        <family val="2"/>
        <scheme val="minor"/>
      </rPr>
      <t xml:space="preserve">
Construction of a water trough for animals for each distribution point (3 x 1.5 m) with a depth of 60 cm, using heavy-duty hollow automatic blocks (40 cm x 20 cm x 20 cm) with cement mortar using salt-resistant cement and Sika, and plain concrete for the flooring, and a 10 cm layer of gravel. The work includes all necessary work to complete the project (foundation excavation and smooth plastering inside and outside, with the installation of a 2-inch valve for water drainage), connected to medium-pressure plastic pipes with a diameter of 1.5 inches, and exiting with 1.5-inch diameter cleaning pipes, backfilled with plain concrete (then draining excess water to an agricultural area around the distribution point and planting trees that can adapt to the desert), excavation and backfilling in the soil for the pipes and burying them at a suitable depth, and everything necessary to complete the work according to the drawings and instructions of the supervising engineer.".</t>
    </r>
  </si>
  <si>
    <t xml:space="preserve">
A ductile gate valve with a diameter of 4 inch.</t>
  </si>
  <si>
    <t xml:space="preserve">
 محبس بوابة دكتايل قطر 3 انش , سيتم تركيبة على مواسير PE</t>
  </si>
  <si>
    <t xml:space="preserve">
 محبس بوابة دكتايل قطر 2 انش  , سيتم تركيبة على مواسير PE</t>
  </si>
  <si>
    <t xml:space="preserve">
 محبس بوابة دكتايل قطر 1.5 انش  , سيتم تركيبة على مواسير PE</t>
  </si>
  <si>
    <t xml:space="preserve">
 محبس بوابة دكتايل قطر 4 انش,  سيتم تركيبه على مواسير PVC</t>
  </si>
  <si>
    <r>
      <rPr>
        <b/>
        <u/>
        <sz val="13"/>
        <color rgb="FFFF0000"/>
        <rFont val="Calibri"/>
        <family val="2"/>
      </rPr>
      <t xml:space="preserve">محبس بوابة </t>
    </r>
    <r>
      <rPr>
        <sz val="13"/>
        <rFont val="Calibri"/>
        <family val="2"/>
      </rPr>
      <t xml:space="preserve">
توريد وتركيب محبس بوابة  نوعية ايطالية  او مايماثله ، دكتايل، قطر 4 إنش، دبل فلانج، والسعر يشمل كل ما يلزم بحسب المواصفات وتعليمات المهندس المشرف.</t>
    </r>
  </si>
  <si>
    <r>
      <rPr>
        <b/>
        <u/>
        <sz val="13"/>
        <color rgb="FFFF0000"/>
        <rFont val="Calibri"/>
        <family val="2"/>
        <scheme val="minor"/>
      </rPr>
      <t>بناء وتنفيذ غرفة محابس وتحكم بشبكة الاسالة :-</t>
    </r>
    <r>
      <rPr>
        <sz val="13"/>
        <rFont val="Calibri"/>
        <family val="2"/>
        <scheme val="minor"/>
      </rPr>
      <t xml:space="preserve">
بناء وتنفيذ غرفة محابس وتحكم بالابعاد الداخلية (100*100*100 ) سم من البلك الصم مقاس 20 سم والعمل يشمل 
- صب أرضية الغرفة بخرسانة عادية  بنسبة خلط( 1:3:5  اسمنت :رمل:كري ) سماكة 15 سم .
- التلبيس بمؤنة إسمنتية من الداخل والخارج مع الاسمنت المقاوم للاملاح  و السيكا وعمل دهان مقاوم للرطوبه من الداخل وبيتومين من  الخارج.
- عمل ميول للأرضية وفتحة لتصريف المياه.
- توريد وتركيب غطاء من الحديد المحبب والمقوى بجميع ملحقات التركيب  من إطارات شلمان 1.5 هنش سماكة 2 ملم ومفصلات ومغالق وأقفال نحاسية أصلية مقاس 60 ومقابض يد والدهان بالبريمر المقاوم للصدأ وجهين للأغطية وجميع القطع المذكورة والتثبيت الجيد للأغطية باللحام وعمل جميع مايلزم لانهاء العمل حسب التصاميم و المواصفات الهندسية وبموجب توجيهات المهندس المشرف </t>
    </r>
  </si>
  <si>
    <r>
      <rPr>
        <b/>
        <u/>
        <sz val="16"/>
        <color rgb="FFFF0000"/>
        <rFont val="Arial"/>
        <family val="2"/>
      </rPr>
      <t>بناء وتنفيذ غرفة محابس وتحكم بشبكة الاسالة :-</t>
    </r>
    <r>
      <rPr>
        <sz val="16"/>
        <color theme="1"/>
        <rFont val="Arial"/>
        <family val="2"/>
      </rPr>
      <t xml:space="preserve">
بناء وتنفيذ غرفة محابس وتحكم بالابعاد الداخلية (120*120*80 ) سم من البلك الصم مقاس 20 سم والعمل يشمل 
- صب أرضية الغرفة بخرسانة عادية  بنسبة خلط( 1:3:5  اسمنت :رمل:كري ) سماكة 15 سم .
- التلبيس بمؤنة إسمنتية من الداخل والخارج مع الاسمنت المقاوم للاملاح  و السيكا وعمل دهان مقاوم للرطوبه من الخارج والداخل.
- عمل ميول للأرضية وفتحة لتصريف المياه.
- توريد وتركيب غطاء من الحديد المحبب والمقوى بجميع ملحقات التركيب  من إطارات شلمان 1.5 هنش سماكة 2 ملم ومفصلات ومغالق وأقفال نحاسية أصلية مقاس 60 ومقابض يد والدهان بالبريمر المقاوم للصدأ وجهين للأغطية وجميع القطع المذكورة والتثبيت الجيد للأغطية باللحام وعمل جميع مايلزم لانهاء العمل حسب التصاميم و المواصفات الهندسية وبموجب توجيهات المهندس المشرف </t>
    </r>
  </si>
  <si>
    <r>
      <rPr>
        <b/>
        <u/>
        <sz val="13"/>
        <color rgb="FFFF0000"/>
        <rFont val="Calibri"/>
        <family val="2"/>
        <scheme val="minor"/>
      </rPr>
      <t>تركيب وتنفيذ حوامل للالواح</t>
    </r>
    <r>
      <rPr>
        <sz val="13"/>
        <rFont val="Calibri"/>
        <family val="2"/>
        <scheme val="minor"/>
      </rPr>
      <t xml:space="preserve"> 
توريد وتركيب وتنفيذ حوامل للالواح  ثابتة حديد مجلفن واستيل حسب المواصفات المذكورة في الرسومات تميل بزاوية 12 درجة.  قواعد خرسانية . مع تسليح وفقا لمعا يير التسليح الممتازة والظروف المحيطة للموقع.  . مع الحفريات بعمق متر وعشرون سنتي متر، مع عمل تلابيس ودهان ابيض مقاوم للرطوبة  للجزء الظاهر من  الاعمدة  وطباعة شعار المنظمة  على ان تكون المسافة بين الالواح على الحامل لاتقل عن 5سم والمسافة بين الرصة الواحدة لاتقل عن 10سم ,كما لا تزيد عدد الألواح المحمولة في القاعدة الواحدة عن 8 لوح حسب الرسومات و بحسب المواصفات وتوجيهات المهندس المشرف.</t>
    </r>
  </si>
  <si>
    <r>
      <rPr>
        <b/>
        <u/>
        <sz val="13"/>
        <color rgb="FFFF0000"/>
        <rFont val="Calibri"/>
        <family val="2"/>
        <scheme val="minor"/>
      </rPr>
      <t>Implementation of fixed iron bases</t>
    </r>
    <r>
      <rPr>
        <sz val="13"/>
        <rFont val="Calibri"/>
        <family val="2"/>
        <scheme val="minor"/>
      </rPr>
      <t xml:space="preserve">
Supply, installation and implementation of fixed iron bases and steel as mentioned in the drawing with 15 degree to carry solar panels to be against rust and withstand moisture and exposure to water and the sun , including the concrete base with the work of the excavations at a depth of one meter and twenty cm. With white coatings and moisture-resistant paint for the visible part of the columns, and printing the organization's logo , The distance between the tiles and the adjacent stile shall not be less than 5 cm. The distance between the slab and the adjacent slab in the same stack shall not be less than 10 cm. The number of panels in the base shall be not more than 8 panels drawings.</t>
    </r>
  </si>
  <si>
    <r>
      <rPr>
        <b/>
        <u/>
        <sz val="13"/>
        <color rgb="FFFF0000"/>
        <rFont val="Calibri"/>
        <family val="2"/>
      </rPr>
      <t xml:space="preserve">مضخة سرويس لتنظيف الالواح </t>
    </r>
    <r>
      <rPr>
        <sz val="13"/>
        <rFont val="Calibri"/>
        <family val="2"/>
      </rPr>
      <t>:
توريد مضخه سرويس( تنظيف) متوسطه الضغط  تعمل  ببطاريات ليثيوم قابلة لإعادة الشحن   وتركيب محبس وماسورة بلاستيك مرن  بضغط اكبر من ضغط الضخ ب 1.5 مره  نوعية ممتازه وبالطول المناسب ويصل الى ابعد نقطه لمجموعه الالواح  لاستخدامه في غسيل الألواح الشمسية بحسب المواصفات وتوجيهات المهندس المشرف.</t>
    </r>
  </si>
  <si>
    <r>
      <rPr>
        <b/>
        <u/>
        <sz val="13"/>
        <color rgb="FFFF0000"/>
        <rFont val="Calibri"/>
        <family val="2"/>
        <scheme val="minor"/>
      </rPr>
      <t xml:space="preserve">تركيب مواسير   بلاستيك UPVC  : </t>
    </r>
    <r>
      <rPr>
        <sz val="13"/>
        <rFont val="Calibri"/>
        <family val="2"/>
        <scheme val="minor"/>
      </rPr>
      <t xml:space="preserve">
توريد وتركيب مواسير  بلاستيك UPVC قطر  4 إنش ضغط عالي  لا يقل عن 16 بار وسماكة لاتقل عن 8ملم  والربط بالمضخة داخل الخزان بخط الاسالة  وكذلك عمل تحويله من خط الضخ  الى خط الاسالة مباشره بقطر  4 إنش  والسعر يشمل كل القطع المطلوبة لتركيبها بحسب المواصفات البريطانية، مواصفات المشروع وتعليمات المهندس المشرف.</t>
    </r>
  </si>
  <si>
    <r>
      <rPr>
        <b/>
        <u/>
        <sz val="13"/>
        <color rgb="FFFF0000"/>
        <rFont val="Calibri"/>
        <family val="2"/>
      </rPr>
      <t>Non-return valve 4 inches</t>
    </r>
    <r>
      <rPr>
        <sz val="13"/>
        <rFont val="Calibri"/>
        <family val="2"/>
      </rPr>
      <t xml:space="preserve">
Supply and installation of non-return valve 4 inches in diameter, ductile, double flanged, pressure 25 bar, excellent quality, Italian or German, or similar, first class. The price includes everything necessary according to the specifications and instructions of the supervising engineer.</t>
    </r>
  </si>
  <si>
    <r>
      <rPr>
        <b/>
        <u/>
        <sz val="13"/>
        <color rgb="FFFF0000"/>
        <rFont val="Calibri"/>
        <family val="2"/>
      </rPr>
      <t xml:space="preserve"> صمام عدم رجوع قطر 4 إنش </t>
    </r>
    <r>
      <rPr>
        <sz val="13"/>
        <rFont val="Calibri"/>
        <family val="2"/>
      </rPr>
      <t xml:space="preserve">
توريد وتركيب صمام عدم رجوع قطر 4 إنش ، دكتايل، دبل فلانج، ضغط 25 بار ,نوعية ممتازه إيطالي اوالماني  او ماشابه درجه اولي السعر يشمل كل ما يلزم بحسب المواصفات وتعليمات المهندس المشرف.</t>
    </r>
  </si>
  <si>
    <r>
      <rPr>
        <b/>
        <u/>
        <sz val="13"/>
        <color rgb="FFFF0000"/>
        <rFont val="Calibri"/>
        <family val="2"/>
      </rPr>
      <t>Discharge steel pipe</t>
    </r>
    <r>
      <rPr>
        <sz val="13"/>
        <rFont val="Calibri"/>
        <family val="2"/>
      </rPr>
      <t xml:space="preserve">
Supply and install discharge steel pipe with 90 degree steel elbow, price includes supply and installing pressure gauges (25 bar), with Hi pressure Low pressure functionality and NO/NC electric connection.</t>
    </r>
  </si>
  <si>
    <r>
      <rPr>
        <b/>
        <u/>
        <sz val="13"/>
        <color rgb="FFFF0000"/>
        <rFont val="Calibri"/>
        <family val="2"/>
      </rPr>
      <t>تركيب ماسورة طرد</t>
    </r>
    <r>
      <rPr>
        <sz val="13"/>
        <rFont val="Calibri"/>
        <family val="2"/>
      </rPr>
      <t xml:space="preserve">
توريد وتركيب ماسورة طرد مع كوع حديد 90 درجة، والسعر يشمل توريد وتركيب عداد قياس الضغط (25 بار) بخاصية العمل تحت الضغط المنخفض والمرتفع.</t>
    </r>
  </si>
  <si>
    <r>
      <rPr>
        <b/>
        <u/>
        <sz val="13"/>
        <color rgb="FFFF0000"/>
        <rFont val="Calibri"/>
        <family val="2"/>
        <scheme val="minor"/>
      </rPr>
      <t xml:space="preserve"> منظومة ضخ كهربائية غاطسة</t>
    </r>
    <r>
      <rPr>
        <sz val="13"/>
        <rFont val="Calibri"/>
        <family val="2"/>
        <scheme val="minor"/>
      </rPr>
      <t xml:space="preserve">
توريد وتركيب وتشغيل منظومة إعادة ضخ كهربائية غاطسة ( مراوح ومحرك )  اوروبية او امريكيا الصنع او ما يماثلها متكاملة تعمل بالطاقة شمسية  تعمل بشكل افقي، نظام AC مادة المراوح برونز / ستانلس ستيل ومحرك كهربي غاطس من النوع الذي يعاد لفه ويتحمل درجة حرارة لا تقل عن 50 درجة مئوية وتردد تيار بين 35 - 50 هرتز ويجب ان يكون مخرج المضخه بقطر لايقل عن 3 إنش  وكذلك تركيبها ب مخرج مباشر حيث سوف تعمل بالجاذبية بعد انقطاع تشغيل المضخه بالطاقة الشمسية وبالمواصفات التالية :
- الرفع الكلي = 30 متر 
- الإنتاجية = 5.5 لتر/ثانية 
-  تركيب المضخة داخل الخزان  التجميعي بشكل افقي مع عمل غلاف بلاستيكي حولها  وتركب وتعشق مع ماسورة الاسالة الموجود حاليا في جسم الخزان.           
- طول خط الضخ = 7500 متر  - قطر خط الضخ =  4 إنش 
-كفائة المضخة لا تقل عن 75% وكفائة المحرك لا تقل عن 80%
- قدرة المضخة لاتقل عن 2 كيلو وات
-  قدرة الموتور لاتقل عن  3  كيلو وات  
-  درجة الحماية :  لاتقل عن  IP68  
                                                                                                                                   </t>
    </r>
  </si>
  <si>
    <r>
      <rPr>
        <b/>
        <u/>
        <sz val="13"/>
        <color rgb="FFFF0000"/>
        <rFont val="Calibri"/>
        <family val="2"/>
      </rPr>
      <t>Control and Protection Room:</t>
    </r>
    <r>
      <rPr>
        <sz val="13"/>
        <color theme="1"/>
        <rFont val="Calibri"/>
        <family val="2"/>
      </rPr>
      <t>:
Construct a control and protection room for the following components: the inverter, the collector box, and the automatic circuit breaker, made of 20 cm thick blocks, with the following dimensions: length * height * depth 1.8 * 2 * 0.8 m. It will be built on a basalt stone foundation and cement mortar. It will have a dry granulated iron door with a two-frame frame, each at least 4 mm thick. Four suitable ventilation openings will be made in the door and the block construction. A 10 cm thick reinforced concrete ceiling will be made, and the room floor will be poured with regular concrete and plaster , painting for internail and external well . All necessary steps will be taken to complete the item to its fullest potential, in accordance with the instructions of the supervising engineer.</t>
    </r>
  </si>
  <si>
    <r>
      <rPr>
        <b/>
        <u/>
        <sz val="13"/>
        <color rgb="FFFF0000"/>
        <rFont val="Calibri"/>
        <family val="2"/>
      </rPr>
      <t xml:space="preserve">غرفة تحكم وحماية :
</t>
    </r>
    <r>
      <rPr>
        <sz val="13"/>
        <color theme="1"/>
        <rFont val="Calibri"/>
        <family val="2"/>
      </rPr>
      <t xml:space="preserve"> بناء غرفة تحكم وحماية تحت درج الخزان التجميعي  للمكونات التاليه الانفرتر وصندوق التجميع والقاطع من البلك الاتوماتيكي بسماكة 20 سم على ان تكون بالابعاد التالية طول*ارتفاع * عمق ( 1.8 *2* 0.8 م  ) وهذا البناء من جهة واحدة حيث والجهة الاخرى يقع جدار الخزان. و تبني علا اساس من الحجر االبازلت والمونة الاسمنتيه ويكون لديها باب من الحديد  بتره محبب جافي مع شلمان اطارات اابو 2 هنش سماكه لا تقل عن 4 ملم وعمل 4 فتحات تهويه مناسبه في الباب والبناءء البلك  مع عمل سقف من الخرسانه المسلحه سماكه 10 سم وصبة ارضية الغرفه بالخرسانه العاديه ,وعمل التلابيس والدهان الرشه الاكريليك المقاوم للرطوبه للمباني من الداخل والخارج  وعمل كل مايلزم لانهاء البند علا اكمل وجهه وحسب تعليمات المهندس المشرف.   </t>
    </r>
    <r>
      <rPr>
        <sz val="13"/>
        <rFont val="Calibri"/>
        <family val="2"/>
      </rPr>
      <t xml:space="preserve">
</t>
    </r>
  </si>
  <si>
    <r>
      <rPr>
        <b/>
        <u/>
        <sz val="13"/>
        <color rgb="FFFF0000"/>
        <rFont val="Calibri"/>
        <family val="2"/>
      </rPr>
      <t>Gate valves</t>
    </r>
    <r>
      <rPr>
        <sz val="13"/>
        <rFont val="Calibri"/>
        <family val="2"/>
      </rPr>
      <t xml:space="preserve">
Supply and installation of a gate valve, Italian type or equivalent, ductile, 4-inch diameter, double flange. The price includes all requirements according to specifications and the supervising engineer.</t>
    </r>
  </si>
  <si>
    <r>
      <rPr>
        <b/>
        <u/>
        <sz val="13"/>
        <color rgb="FFFF0000"/>
        <rFont val="Calibri"/>
        <family val="2"/>
      </rPr>
      <t xml:space="preserve">Service Pump for Panel Cleaning  </t>
    </r>
    <r>
      <rPr>
        <sz val="13"/>
        <rFont val="Calibri"/>
        <family val="2"/>
      </rPr>
      <t xml:space="preserve">
Supply of a medium-pressure service (cleaning) pump powered by rechargeable lithium batteries, including installation of a valve and flexible plastic pipe with pressure 1.5 times greater than the pumping pressure. High-quality type, with suitable length to reach the farthest point of the solar panel array. To be used for washing solar panels according to specifications and the supervising .</t>
    </r>
  </si>
  <si>
    <r>
      <rPr>
        <b/>
        <u/>
        <sz val="13"/>
        <color rgb="FFFF0000"/>
        <rFont val="Calibri"/>
        <family val="2"/>
        <scheme val="minor"/>
      </rPr>
      <t>Installation of UPVC plastic pipes</t>
    </r>
    <r>
      <rPr>
        <sz val="13"/>
        <rFont val="Calibri"/>
        <family val="2"/>
        <scheme val="minor"/>
      </rPr>
      <t>.: 
Supply and installation of high-pressure UPVC plastic pipes of no less than 20 bar and a thickness of no less than 8 mm, and connection to the pump inside the tank with the water supply line, as well as making a diversion from the pumping line to the water supply line directly with a diameter of 4 inches. The price includes all the parts required for installation according to British specifications, project specifications and instructions of the supervising engineer.</t>
    </r>
  </si>
  <si>
    <r>
      <rPr>
        <b/>
        <u/>
        <sz val="13"/>
        <color rgb="FFFF0000"/>
        <rFont val="Calibri"/>
        <family val="2"/>
        <scheme val="minor"/>
      </rPr>
      <t xml:space="preserve"> Installation of an inverter </t>
    </r>
    <r>
      <rPr>
        <sz val="13"/>
        <rFont val="Calibri"/>
        <family val="2"/>
        <scheme val="minor"/>
      </rPr>
      <t xml:space="preserve">
Supply and installation of an inverter with a capacity of 6 kW (not less than 1.5 times the capacity of the submersible motor), operating in hybrid DC solar power and AC system together. It shall withstand DC input voltage up to 800 V, with efficiency not less than 95%, and ingress protection rating of at least IP65. Equipped with protections against dry running (without external electrode cable), overload, overcurrent and undercurrent, overvoltage and undervoltage, phase reversal, short circuit, insulation failure, etc. The inverter shall be provided with a display unit, manually programmable, with dual input ports for AC and DC power, and all requirements necessary to operate the pump in both AC and DC modes separately. The inverter must be from internationally recognized companies or equivalent, in accordance with the attached drawings, technical specifications, and the supervising engineer.</t>
    </r>
  </si>
  <si>
    <r>
      <rPr>
        <b/>
        <u/>
        <sz val="13"/>
        <color rgb="FFFF0000"/>
        <rFont val="Calibri"/>
        <family val="2"/>
        <scheme val="minor"/>
      </rPr>
      <t>Submersible Electric Pumping System</t>
    </r>
    <r>
      <rPr>
        <sz val="13"/>
        <rFont val="Calibri"/>
        <family val="2"/>
        <scheme val="minor"/>
      </rPr>
      <t xml:space="preserve">  
</t>
    </r>
    <r>
      <rPr>
        <sz val="12"/>
        <rFont val="Calibri"/>
        <family val="2"/>
        <scheme val="minor"/>
      </rPr>
      <t xml:space="preserve">Supply, installation, and commissioning of a submersible electric re-pumping system (impellers and motor), European or American made or equivalent, fully integrated, operating on solar energy in horizontal position, AC system. Impellers shall be made of bronze/stainless steel, and the submersible electric motor shall be rewindable, capable of withstanding temperatures not less than 50°C, with frequency range between 35–50 Hz. The pump outlet shall be not less than 3 inches in diameter, installed with a direct outlet to operate by gravity once solar pumping stops, with the following specifications:
Total head = 30 m
Discharge capacity = 5.5 L/s
Pump installed horizontally inside the collection tank, with a plastic casing around it, connected and fitted to the existing discharge pipe within the tank body.
Pumping line length = 7,500 m
Pumping line diameter = 4 inches
Pump efficiency not less than 75%
Motor efficiency not less than 80%
Pump power not less than 2 kW
Motor power not less than 3 kW
Protection rating: not less than IP68         </t>
    </r>
    <r>
      <rPr>
        <sz val="13"/>
        <rFont val="Calibri"/>
        <family val="2"/>
        <scheme val="minor"/>
      </rPr>
      <t xml:space="preserve">                                                                                                                   </t>
    </r>
  </si>
  <si>
    <r>
      <rPr>
        <b/>
        <u/>
        <sz val="14"/>
        <color rgb="FFFF0000"/>
        <rFont val="Calibri"/>
        <family val="2"/>
        <scheme val="minor"/>
      </rPr>
      <t xml:space="preserve"> تركيب محول انفرتر</t>
    </r>
    <r>
      <rPr>
        <sz val="14"/>
        <rFont val="Calibri"/>
        <family val="2"/>
        <scheme val="minor"/>
      </rPr>
      <t xml:space="preserve">
توريد وتركيب محول انفرتر بقدرة 6 KW (لاتقل عن 1.5 مره من قدرة المحرك الغاطس)،يعمل بنظام هجين ‏DC‏ طاقة شمسية وبنظام ‏AC‏ معا, ويمكنه تغيير التردد بما يتناسب  بتحكم  بشكل يدوي  ‏ويتحمل فولتية دخول ‏DC‏ حتى 800 فولت وكفاءة لا تقل عن 95 %  وبدرجة حماية من الدخول مقدارها IP65 على الاقل، والحماية من من الدوران الجاف بدون استعمال كيبل الكترود خارجي، الحمل الزائد، ارتفاع وانخفاض التيار، ارتفاع وانخفاض الجهد، حماية ضد انعكاس الفازات، إلتماس كهربائي، فقدان العازلية،...إلخ)، ويكون مزوداً بوحدة عرض، قابل للبرمجة يدوياً وبمنفذين لدخول التيار، تيار متردد وتيار مستمر وكل المتطلبات لتشغل المضخة بنظامين  (AC/DC) بشكل منفصل، ويكون الانفرتر من الشركات المعروفة عالمياً او مايماثلها ,بحسب الرسومات والمواصفات الفنية المرفقة وتعليمات المهندس المشرف.</t>
    </r>
  </si>
  <si>
    <t xml:space="preserve">عدد 5 نقاط توزيع يراد لها تأهيل . عدد 4 منهم لديها قاعدة خزان وعدد 1 بدون قاعدة خزان </t>
  </si>
  <si>
    <r>
      <rPr>
        <b/>
        <u/>
        <sz val="14"/>
        <color rgb="FFFF0000"/>
        <rFont val="Calibri"/>
        <family val="2"/>
        <scheme val="minor"/>
      </rPr>
      <t>اعمال دفن مواسير الضخ  المكشوفه وإصلاح الثقوب الموجودة :</t>
    </r>
    <r>
      <rPr>
        <sz val="14"/>
        <color theme="1"/>
        <rFont val="Arial"/>
        <family val="2"/>
      </rPr>
      <t xml:space="preserve">
اعمال دفن مواسير الضخ  المكشوفه للمناطق مختلفة المسافات وبمناطق متفرقه بعدد 25 منطقة على طول خط الضخ البالغ طوله 7 كيلو متر وذلك بدفنها بواسطة الرمل المنطقه  بسماكه 50 سم  ثم عمل طبقة من الكري فوقها  بمسماكة 10 سم ,وعرض واحد متر   ويليها عمل قطع من اخشاب السواك الميته المتوجدة بالمنطقه فوقها  مع العمل على اغلاق عدد 25 ثقب في المواسير كانت تستخدم في سحب المياه منها  . يشمل العمل جميع ما يلزم حسب التصاميم والمواصفات الهندسية وتوجيهات المهندس المشرف.
</t>
    </r>
  </si>
  <si>
    <r>
      <rPr>
        <b/>
        <u/>
        <sz val="14"/>
        <color rgb="FFFF0000"/>
        <rFont val="Calibri"/>
        <family val="2"/>
        <scheme val="minor"/>
      </rPr>
      <t>توريد وتركيب سلالم خارجي وداخلي :</t>
    </r>
    <r>
      <rPr>
        <sz val="14"/>
        <rFont val="Calibri"/>
        <family val="2"/>
        <scheme val="minor"/>
      </rPr>
      <t xml:space="preserve">
:توريد وتركيب 2سلالم واحد خارجي ارتفاع 12 متر والثاني داخلي  , السلم االخارجي يتم وضعه خارج الخزان من الحديد المجلفن ضغط متوسط قطر1.5 انش راسيا  وقطر 1 هنش  افقيا و  مع عمل الحماية (الحلق من صفاح الحديد ابو 1.45 هنش) ومطلي بطبقتين بريمر ضد الصدأ  وطبقتين لون شعار المظمة بحسب الرسومات ،والسلم الداخلي بحاري  ألمنيوم  ارتفاع 3.5 متر ويثبت بالسقف على بولتات وبالأرضية على كتلة خرسانية ويشمل البند كل ماهو مطلوب لتنفيذ العمل وحسب توجيهات وتعليمات المهندس المشرف</t>
    </r>
  </si>
  <si>
    <t xml:space="preserve">ترميم غرفة ضخ ابعاد خارجية4.2*4.3 متر  وبئر بقطر 3 متر </t>
  </si>
  <si>
    <t>Rehabilitation of one pumping room, external dimensions 4.3*4.25 meter.</t>
  </si>
  <si>
    <r>
      <rPr>
        <b/>
        <u/>
        <sz val="13"/>
        <color rgb="FFFF0000"/>
        <rFont val="Calibri"/>
        <family val="2"/>
      </rPr>
      <t xml:space="preserve">توريد وتركيب باب حديد  :- </t>
    </r>
    <r>
      <rPr>
        <sz val="13"/>
        <rFont val="Calibri"/>
        <family val="2"/>
      </rPr>
      <t xml:space="preserve">
توريد وتركيب باب حديد (بعرض  1.4متر * ارتفاع 2.0متر ) يركب  لباب الغرفة الرئيسي نوعية  ممتازه بترة جافي محبب مع الحلق شلمان 3 هنش سماكه 6مل والاطار للفرد شلمان 2هنش سماكه 5مل و عمل الهندراب من الداخل والخارج  والتقوية بزوايا حديد كل 25 سم  بالاتجاهين مع التثبيت الجيد والدهانات  وجهين دهان مقاوم للصداء و وجهين دهان باللون المحدد من المهندس للباب والحلق وعمل ثلاث مفصلات وتركيب قفل كبير وإزالة الباب الحديد الحالي وتوريده الى إدارة المشروع  وعمل جميع ما يلزم لإنهاء العمل على أكمل وجه حسب الرسومات والمواصفات والأصول الفنية والمصنعية والشروط والتعليمات  وتوجيهات المهندس المشرف أو ممثله.</t>
    </r>
  </si>
  <si>
    <t xml:space="preserve">أعمال انشاء نقاط توزيع المياه </t>
  </si>
  <si>
    <r>
      <rPr>
        <b/>
        <u/>
        <sz val="14"/>
        <color rgb="FFFF0000"/>
        <rFont val="Calibri"/>
        <family val="2"/>
        <scheme val="minor"/>
      </rPr>
      <t xml:space="preserve"> توريد وتنفيذ دربزين حماية لسقف الخزان:</t>
    </r>
    <r>
      <rPr>
        <sz val="14"/>
        <rFont val="Calibri"/>
        <family val="2"/>
        <scheme val="minor"/>
      </rPr>
      <t xml:space="preserve">
بالمتر الطولي: توريد وتنفيذ دربزين حماية لسقف الخزان لسقف الخزان
 بارتفاع متر  يصنع من مواسير مجلفن ضغط متوسط قطر 1.5 هنش بشكل افقي ومواسير مجلفن ضغط متوسط قطر 1.0 هنش بشكل راسي علا ان تكون الفراغات بين القوائم الراسيه مسافه لاتزيد عن25 سم مع التثبيت والتلحيم وعمل وجهين بريمر ضد الصداء و وجهين لون شعار المنظمة ويشمل العمل كل مايلزم لاكمال العمل وبحسب الرسومات وتعليمات المهندس.</t>
    </r>
  </si>
  <si>
    <r>
      <rPr>
        <b/>
        <u/>
        <sz val="13"/>
        <color rgb="FFFF0000"/>
        <rFont val="Arial"/>
        <family val="2"/>
      </rPr>
      <t>توريد وتركيب غطاء حديدي محكم لفوهة البئر:</t>
    </r>
    <r>
      <rPr>
        <b/>
        <u/>
        <sz val="13"/>
        <rFont val="Arial"/>
        <family val="2"/>
      </rPr>
      <t xml:space="preserve">
</t>
    </r>
    <r>
      <rPr>
        <sz val="13"/>
        <rFont val="Arial"/>
        <family val="2"/>
      </rPr>
      <t>توريد وتركيب غطاء حديدي لفوهة البئر مصنوع من حديد مجلفن أو فولاذ مقاوم للعوامل الجوية، مصمم لضمان الحماية من السقوط أو التلوث  بقطر 2.5 متر . يشمل العمل:
تصنيع الغطاء حسب مقاسات البئر المحددة  توريد وتركيب الغطاء من الحديد المحبب والمقوى بجميع ملحقات التركيب  من إطارات شلمان 1.5 هنش سماكة 2 ملم ومفصلات ومغالق وأقفال نحاسية أصلية مقاس 60 ومقابض يد والدهان بالبريمر المقاوم للصدأ وجهين للأغطية وجميع القطع المذكورة والتثبيت الجيد للأغطية باللحام وعمل جميع مايلزم لانهاء العمل حسب التصاميم و المواصفات الهندسية وبموجب توجيهات المهندس المشرف
 تركيب فتحة تفتيش دائرية بقطر 16 إنش (40 سم) قابلة للفتح والإغلاق، مع السماح بمرور مواسير الضخ  منها .  مع تركيب جسر حديدي مقاس  H IPE 140 اعلى البئر للتعليق والتثبيت مواسير الرفع عليه .</t>
    </r>
  </si>
  <si>
    <r>
      <rPr>
        <b/>
        <u/>
        <sz val="13"/>
        <color rgb="FFFF0000"/>
        <rFont val="Arial"/>
        <family val="2"/>
      </rPr>
      <t xml:space="preserve">نقل محتويات الغرفة </t>
    </r>
    <r>
      <rPr>
        <sz val="13"/>
        <rFont val="Arial"/>
        <family val="2"/>
      </rPr>
      <t>:
  يتم نقل محتويات الغرفة من معدات مكيانيكية ومولدات ومواسير  واي شي داخلها الى الاماكن المخصصه لها من طرف لجان المياه مع ازالة  قواعد خرسانية  عدد 3  كانت تستخدم كقواعد للمولدات .</t>
    </r>
  </si>
  <si>
    <r>
      <rPr>
        <b/>
        <u/>
        <sz val="12"/>
        <color rgb="FFFF0000"/>
        <rFont val="Arial"/>
        <family val="2"/>
      </rPr>
      <t>Well Chlorination and Disinfection:</t>
    </r>
    <r>
      <rPr>
        <b/>
        <u/>
        <sz val="12"/>
        <color theme="1"/>
        <rFont val="Arial"/>
        <family val="2"/>
      </rPr>
      <t xml:space="preserve">
</t>
    </r>
    <r>
      <rPr>
        <sz val="12"/>
        <color theme="1"/>
        <rFont val="Arial"/>
        <family val="2"/>
      </rPr>
      <t>Apply full well chlorination for 24 hours using Calcium Hypochlorite at the specified concentration. After the chlorination period, pump out the chlorinated water and dispose of it safely according to environmental requirements</t>
    </r>
  </si>
  <si>
    <r>
      <rPr>
        <b/>
        <u/>
        <sz val="12"/>
        <color rgb="FFFF0000"/>
        <rFont val="Arial"/>
        <family val="2"/>
      </rPr>
      <t>Supply and Install Tight-Fitting Iron Well Cover:</t>
    </r>
    <r>
      <rPr>
        <b/>
        <u/>
        <sz val="12"/>
        <rFont val="Arial"/>
        <family val="2"/>
      </rPr>
      <t xml:space="preserve">
</t>
    </r>
    <r>
      <rPr>
        <sz val="12"/>
        <rFont val="Arial"/>
        <family val="2"/>
      </rPr>
      <t>Supply and install a well cover made of galvanized iron or weather-resistant steel, designed to prevent falling objects and contamination. The work includes:
Fabrication of the cover according to well dimensions specified in the drawings.
Coating the cover with anti-rust paint.
Secure installation of the cover on the well mouth using appropriate bolts or mounting plates.
Installation of a circular inspection opening 16 inches (40 cm) in diameter, operable for opening and closing, allowing passage of pump pipes and cables as per the attached drawings. Installing a 140 H IPE iron girder at the top of the well for suspending and securing the lifting pipes.</t>
    </r>
  </si>
  <si>
    <r>
      <rPr>
        <b/>
        <u/>
        <sz val="12"/>
        <color rgb="FFFF0000"/>
        <rFont val="Calibri"/>
        <family val="2"/>
      </rPr>
      <t>Discharge steel pipe</t>
    </r>
    <r>
      <rPr>
        <sz val="12"/>
        <rFont val="Calibri"/>
        <family val="2"/>
      </rPr>
      <t xml:space="preserve">
Supply and install discharge steel pipe with 90 degree steel elbow, price includes supply and installing pressure gauges (25 bar), with Hi pressure Low pressure functionality and NO/NC electric connection.</t>
    </r>
  </si>
  <si>
    <r>
      <rPr>
        <b/>
        <u/>
        <sz val="11"/>
        <color rgb="FFFF0000"/>
        <rFont val="Calibri"/>
        <family val="2"/>
        <scheme val="minor"/>
      </rPr>
      <t xml:space="preserve">Relocation of the Room Contents:  </t>
    </r>
    <r>
      <rPr>
        <b/>
        <sz val="11"/>
        <color theme="1"/>
        <rFont val="Calibri"/>
        <family val="2"/>
        <scheme val="minor"/>
      </rPr>
      <t xml:space="preserve">
</t>
    </r>
    <r>
      <rPr>
        <sz val="11"/>
        <color theme="1"/>
        <rFont val="Calibri"/>
        <family val="2"/>
        <scheme val="minor"/>
      </rPr>
      <t>The mechanical equipment, generators, pipes, and all other items inside the room shall be relocated to the designated areas identified by the Water Committee. Additionally, three existing concrete bases previously used for mounting the generators shall be removed.</t>
    </r>
  </si>
  <si>
    <r>
      <rPr>
        <b/>
        <u/>
        <sz val="13"/>
        <color rgb="FFFF0000"/>
        <rFont val="Calibri"/>
        <family val="2"/>
      </rPr>
      <t xml:space="preserve">Internal Ceiling Repair and Restoration:  
</t>
    </r>
    <r>
      <rPr>
        <sz val="13"/>
        <color theme="2" tint="-0.89999084444715716"/>
        <rFont val="Calibri"/>
        <family val="2"/>
      </rPr>
      <t>Supply and execute plaster patching and restoration works for the room’s ceiling, as well as the window and door reveals. The work includes reapplying cement‑mortar plaster with a thickness of 1.5 cm using a mix ratio of (1:3 cement to sand), followed by water curing three times per day for three consecutive days.
The scope also includes chiseling and roughening the deteriorated old plaster, treating any exposed ceiling reinforcement (or reinforcement that becomes exposed after chiseling), removing rust, applying a zinc‑rich protective coating, and using SBR bonding agent to ensure proper adhesion between the old concrete surface and the new plaster.
All works shall be completed in full compliance with the drawings, specifications, technical standards, workmanship requirements, and the instructions of the supervising engineer or their representative.</t>
    </r>
  </si>
  <si>
    <t>Table (B):Water network</t>
  </si>
  <si>
    <t>جدول (B)أعمال شبكة المياه</t>
  </si>
  <si>
    <t>Rehabilitation of Water Distribution Points</t>
  </si>
  <si>
    <t>Rehabilitation of five (5) water distribution points, including four (4) points with existing tank foundations and one (1) point without a tank foundation.</t>
  </si>
  <si>
    <r>
      <rPr>
        <b/>
        <u/>
        <sz val="14"/>
        <color rgb="FFFF0000"/>
        <rFont val="Calibri"/>
        <family val="2"/>
        <scheme val="minor"/>
      </rPr>
      <t>Rehabilitation of Livestock Watering Trough</t>
    </r>
    <r>
      <rPr>
        <sz val="14"/>
        <rFont val="Calibri"/>
        <family val="2"/>
        <scheme val="minor"/>
      </rPr>
      <t xml:space="preserve">
Execution of restoration works for an animal drinking water trough at each distribution point, dimensions (2.5 × 4.3 m) with a depth of 60 cm. Works include removal of old plaster by chiseling and breaking, surface and crack treatment, and application of new plaster inside and outside using cement mortar mixed with Sika additive to ensure waterproofing and resistance to salts.
The scope also includes replacement or installation of a 1-inch drain valve, inspection of existing connection lines, and connecting the trough to the supply line through medium-pressure plastic pipes of 1-inch diameter. Additionally, installation of cleaning pipes of 2-inch diameter, backfilled with plain concrete as required, in accordance with drawings and the supervising engineer’s instructions. Excess water shall be discharged to an agricultural area around the distribution point, with planting of trees capable of adapting to desert conditions. All necessary works to complete the job shall be carried out as per drawings and the supervising engineer’s instructions.</t>
    </r>
  </si>
  <si>
    <r>
      <rPr>
        <b/>
        <u/>
        <sz val="12"/>
        <color rgb="FFFF0000"/>
        <rFont val="Calibri"/>
        <family val="2"/>
        <scheme val="minor"/>
      </rPr>
      <t xml:space="preserve">ترميم حوض شرب للمواشي
</t>
    </r>
    <r>
      <rPr>
        <sz val="12"/>
        <color rgb="FF000000"/>
        <rFont val="Calibri"/>
        <family val="2"/>
        <scheme val="minor"/>
      </rPr>
      <t xml:space="preserve"> تنفيذ ترميم لحوض مياه لشرب الحيوانات لكل نقطه توزيع  ابعاد  (2.5×4.3 ) م بعمق 60سم ويشمل العمل إزالة اللياسة القديمة بالتنقير والتكسير، ثم معالجة الأسطح والشقوق وتنفيذ لياسة جديدة من الداخل والخارج بمونة إسمنتية مضاف إليها مادة السيكا لضمان منع التسرب ومقاومة الأملاح.
كما يشمل استبدال أو تركيب محبس1 هنش للتصريف، وفحص خطوط الربط القائمة وربط الحوض بخط التغذية عبر مواسير بلاستيك متوسط الضغط قطر 1 هنش، إضافة إلى تنفيذ مواسير نظافة قطر 2 هنش وردمها بالخرسانة العادية حسب الحاجة، وذلك وفق الرسومات وتعليمات المهندس المشرف. ( ومن ثم تصريف الماء الزائد  الى منطقه   زراعية حول نقطه التوزيع وزراعه اشجار ذات قدره على التكيف مع الصحراء ) ,وعمل  وكل مايلزم لانهاء العمل  حسب الرسومات  وتعليمات المهندس المشرف .</t>
    </r>
  </si>
  <si>
    <t xml:space="preserve">Polyethylene pipes with a diameter of 1  inches (32 mm). </t>
  </si>
  <si>
    <t>A water flow meter, 4 inches in diameter. to be installed on PVC pipelines</t>
  </si>
  <si>
    <t>A water flow meter, 3 inches in diameter.to be installed on PVC pipelines</t>
  </si>
  <si>
    <t>A water flow meter, 2 inches in diameter.to be installed on PVC pipelines</t>
  </si>
  <si>
    <r>
      <rPr>
        <b/>
        <u/>
        <sz val="13"/>
        <color rgb="FFFF0000"/>
        <rFont val="Calibri"/>
        <family val="2"/>
      </rPr>
      <t>Construction and implementation of a valve room and control of the distrabtion pipes network:-</t>
    </r>
    <r>
      <rPr>
        <b/>
        <sz val="13"/>
        <rFont val="Calibri"/>
        <family val="2"/>
      </rPr>
      <t xml:space="preserve">
</t>
    </r>
    <r>
      <rPr>
        <sz val="13"/>
        <rFont val="Calibri"/>
        <family val="2"/>
      </rPr>
      <t>Construction and implementation of a valve room and control dimensions (80*80*100) cm from 20 cm solid blocks. The work includes
- Pour the room floor with regular concrete with a mixing ratio of (1:3:5 cement:sand:cree), 15 cm thick.
- Plastering with cement mortar from the inside and outside, with cement resistant to salts and cica, and applying moisture-resistant paint from the outside and inside.
- Making slopes for the floor and a hole for water drainage.
- Supplying and installing a cover made of granulated and reinforced iron with all installation accessories, including 1.5-inch Shalman tires, 2 mm thick, original brass hinges, bolts and locks size 60, hand handles, painting with stainless primer, two sides of the covers and all the mentioned pieces, good fixing of the covers by welding, and doing everything necessary to finish the work according to the designs and specifications Engineering and under the directions of the supervising engineer.</t>
    </r>
  </si>
  <si>
    <r>
      <rPr>
        <b/>
        <u/>
        <sz val="13"/>
        <color rgb="FFFF0000"/>
        <rFont val="Calibri"/>
        <family val="2"/>
      </rPr>
      <t>Construction and implementation of a valve room and control of the distrabtion pipes network:-</t>
    </r>
    <r>
      <rPr>
        <b/>
        <sz val="13"/>
        <rFont val="Calibri"/>
        <family val="2"/>
      </rPr>
      <t xml:space="preserve">
</t>
    </r>
    <r>
      <rPr>
        <sz val="13"/>
        <rFont val="Calibri"/>
        <family val="2"/>
      </rPr>
      <t>Construction and implementation of a valve room and control dimensions (100*100*100) cm from 20 cm solid blocks. The work includes
- Pour the room floor with regular concrete with a mixing ratio of (1:3:5 cement:sand:cree), 15 cm thick.
- Plastering with cement mortar from the inside and outside, with cement resistant to salts and cica, and applying moisture-resistant paint from the outside and inside.
- Making slopes for the floor and a hole for water drainage.
- Supplying and installing a cover made of granulated and reinforced iron with all installation accessories, including 1.5-inch Shalman tires, 2 mm thick, original brass hinges, bolts and locks size 60, hand handles, painting with stainless primer, two sides of the covers and all the mentioned pieces, good fixing of the covers by welding, and doing everything necessary to finish the work according to the designs and specifications Engineering and under the directions of the supervising engineer.</t>
    </r>
  </si>
  <si>
    <r>
      <rPr>
        <b/>
        <u/>
        <sz val="13"/>
        <color rgb="FFFF0000"/>
        <rFont val="Calibri"/>
        <family val="2"/>
        <scheme val="minor"/>
      </rPr>
      <t xml:space="preserve">Burial of Exposed Pumping Pipelines and Repair of Existing Holes:
</t>
    </r>
    <r>
      <rPr>
        <sz val="13"/>
        <color theme="1"/>
        <rFont val="Arial"/>
        <family val="2"/>
      </rPr>
      <t>Carrying out works for the burial of exposed pumping pipelines at various locations and distances, distributed across twenty-five (25) sites along the pumping line with a total length of 7 km. The works shall include covering the exposed pipelines with locally available sand to a thickness of 50 cm, followed by a 10 cm thick layer of gravel with a width of 1 meter. Dead Suwak wood pieces available in the area shall then be placed above the gravel layer for additional protection.
The scope of work also includes sealing and repairing twenty-five (25) holes in the pipelines that were previously used for unauthorized water extraction.
The item shall include all labor, materials, equipment, transportation, and any other requirements necessary for the complete execution of the works in accordance with the drawings, technical specifications, and the instructions of the supervising engineer.</t>
    </r>
  </si>
  <si>
    <r>
      <rPr>
        <b/>
        <u/>
        <sz val="12"/>
        <color rgb="FFFF0000"/>
        <rFont val="Calibri"/>
        <family val="2"/>
        <scheme val="minor"/>
      </rPr>
      <t>Water tank 5 m3 capacity</t>
    </r>
    <r>
      <rPr>
        <sz val="12"/>
        <color theme="1"/>
        <rFont val="Calibri"/>
        <family val="2"/>
        <scheme val="minor"/>
      </rPr>
      <t xml:space="preserve">
Supply, installation, testing, and commissioning of plastic water tanks. The price includes all necessary fittings and accessories such as 1/2" reducers, 1/2" brackets, 1/2" T-connectors, and their connection to the source, as well as other materials required for completion. The following must be considered:
1- Non-recycled plastic (meets potable water storage standards) with 3 layers of polyethylene (UV protection).
2- White color.
3- Brass threaded inlet valve.
4- Brass steam outlet valve.
5- Includes lock and key for the tank's top cover.
6- 2-meter 0.5" UPVC vent pipe, including a T-connector and mesh wire to cover the top of the pipe to prevent flies from entering.
7- Brass 1/2" float ball valve. The price also includes all necessary connections to the 2" diameter water supply network. Secure the tank to the base with an iron clamp and perform all necessary work to complete the job according to technical and professional standards, specifications, drawings, and instructions of the supervising engineer..</t>
    </r>
  </si>
  <si>
    <t xml:space="preserve">تأهيل  لخزان برجي سعة  50 متر مكعب ارتفاع كلي 12 متر </t>
  </si>
  <si>
    <t>Rehabilitation of aTower Tank 50 cubic meter with a total height of 12 meters</t>
  </si>
  <si>
    <r>
      <rPr>
        <b/>
        <u/>
        <sz val="12"/>
        <color rgb="FFFF0000"/>
        <rFont val="Calibri"/>
        <family val="2"/>
        <scheme val="minor"/>
      </rPr>
      <t>Supply and Installation of Aluminum Sliding Window:</t>
    </r>
    <r>
      <rPr>
        <sz val="12"/>
        <color theme="1"/>
        <rFont val="Calibri"/>
        <family val="2"/>
        <scheme val="minor"/>
      </rPr>
      <t xml:space="preserve">
Supplying and installing high‑quality two‑leaf aluminum windows, each with dimensions 120 × 120 cm, in a white weather‑resistant finish. The frames shall be 4 × 4 cm aluminum sections of excellent quality and fully compliant with specifications, fitted with 6 mm patterned glass of good quality and pre‑approved by the supervising engineer.
The work includes all required accessories such as locks, rubber gaskets, mosquito screens, and all fittings matching the approved type.
Windows shall be firmly fixed into the walls using non‑rusting copper or aluminum screws with suitable anchors.
The work also includes removal of the existing iron window, with proper protection, and filling all small gaps with flexible silicone to ensure airtight and watertight sealing. The price also includes:
Applying putty around the frame from inside and outside using clear plastic putty. Installing sealing brushes at the bottom, top, and sides of the sashes to prevent dust and insects. Fixing the glass using rubber spacers designed for proper installation and sealing. Creating drainage holes for rainwater accumulated inside the frame. Repairing and completing all missing plaster around the window opening. Installing protective diamond‑pattern iron mesh fixed on square iron bars with an angle‑iron perimeter frame. Carrying out all necessary metalwork, accessories, and screws, and completing the work neatly and fully in accordance with the drawings, technical specifications, and instructions of the supervising engineer.</t>
    </r>
  </si>
  <si>
    <r>
      <rPr>
        <b/>
        <u/>
        <sz val="13"/>
        <color rgb="FFFF0000"/>
        <rFont val="Calibri"/>
        <family val="2"/>
      </rPr>
      <t>Supply and installation of an iron door:-</t>
    </r>
    <r>
      <rPr>
        <sz val="13"/>
        <rFont val="Calibri"/>
        <family val="2"/>
      </rPr>
      <t xml:space="preserve">
Supply and installation of an iron door (width1.4 meters * height 2 meters) installed for the main door of the room, of excellent quality, with a dry granulated piece, with a 3-inch Shalman ring, 6 mm  thick, and the frame for the individual 2-inch Shalman, 5 mm thick. The skirting was made from the inside and outside and reinforced with iron corners every 25 cm in both directions. Good installation and painting, two sides of rust-resistant paint and two sides of paint in the color specified by the engineer for the door and throat, making three hinges, installing a large lock, and doing everything necessary to complete the work in accordance with the drawings, specifications, technical and manufacturing principles, conditions, instructions, and directions of the supervising engineer or his representative.</t>
    </r>
  </si>
  <si>
    <r>
      <rPr>
        <b/>
        <u/>
        <sz val="13"/>
        <color rgb="FFFF0000"/>
        <rFont val="Calibri"/>
        <family val="2"/>
      </rPr>
      <t>معالجة وترميم السقف الداخلي :-</t>
    </r>
    <r>
      <rPr>
        <sz val="13"/>
        <rFont val="Calibri"/>
        <family val="2"/>
      </rPr>
      <t xml:space="preserve">
</t>
    </r>
    <r>
      <rPr>
        <sz val="12"/>
        <color theme="2" tint="-0.89999084444715716"/>
        <rFont val="Calibri"/>
        <family val="2"/>
      </rPr>
      <t>توريد وتنفيذ تلابيس و ترميم اللياسة لسقف  الغرفه و لحروف النوافذ والابواب   واعادة التلابيس بالمونة الإسمنتية سماكة 1.5 سم وبنسبة خلط (1 : 3 إسمنت : رمل). والرش ثلاث مرات في اليوم لمدة ثلاثة أيام والعمل يشمل التنقير  والتبخيش اللياسة القديمة  المتهالكه كاملة   ومعالجة حديد السقف الظاهر  او الذي سيظهر بعد عمليها التنقير وازالة المتهالك مع  إزالة الصداء منه مع دهنه بمادة الزنك لحمايته وعمل مادة الربط  SBR  للربط بين الخرسانة القديمة واللياسة الجديدة   وعمل جميع ما يلزم لإنهاء العمل على أكمل وجه حسب الرسومات والمواصفات والأصول الفنية والمصنعية والشروط والتعليمات  وتوجيهات المهندس المشرف أو ممثله</t>
    </r>
    <r>
      <rPr>
        <sz val="12"/>
        <rFont val="Calibri"/>
        <family val="2"/>
      </rPr>
      <t>.</t>
    </r>
  </si>
  <si>
    <r>
      <rPr>
        <b/>
        <u/>
        <sz val="14"/>
        <color rgb="FFFF0000"/>
        <rFont val="Calibri"/>
        <family val="2"/>
        <scheme val="minor"/>
      </rPr>
      <t>Plastering for columns, beams, interior and exterior tank walls, ceilings:</t>
    </r>
    <r>
      <rPr>
        <sz val="14"/>
        <color theme="1"/>
        <rFont val="Calibri"/>
        <family val="2"/>
        <scheme val="minor"/>
      </rPr>
      <t xml:space="preserve">
Per square meter: Cladding for columns, beams, and tank walls (internal and external), ceilings, and floors using Portland cement with Sika. This includes breaking up the old, worn-out layer and repairing its areas, along with treating exposed iron and rust. The cladding work includes scratch coat, base coat, and final coat with cement mortar at a mixing ratio of (1:3) (cement:sand). The work is done in three coats: scratch coat, base coat, and final coat, according to the drawings, specifications, and instructions of the engineer. Strings and screeds are used to balance the cladding, with spraying three times a day, according to the drawings, specifications, and instructions of the supervising engineer.</t>
    </r>
  </si>
  <si>
    <r>
      <rPr>
        <b/>
        <u/>
        <sz val="14"/>
        <color rgb="FFFF0000"/>
        <rFont val="Calibri"/>
        <family val="2"/>
        <scheme val="minor"/>
      </rPr>
      <t>External paint works (granulated plastic) for external walls, columns and beams:</t>
    </r>
    <r>
      <rPr>
        <sz val="14"/>
        <color theme="1"/>
        <rFont val="Calibri"/>
        <family val="2"/>
        <scheme val="minor"/>
      </rPr>
      <t xml:space="preserve">
Per square meter: supplying and applying a granulated, moisture-resistant acrylic plastic paint for the external walls, columns, beams and wherever necessary. It is applied using an air pressure compressor along with the work of insulating and resistant to moisture and weather factors paint for the external walls. The spraying is regular with heavy spraying. It is also applied on a base layer and an insulating and weather-resistant layer is created. The price includes preparing the walls from any peeling, and having the engineer receive the work before starting the plastic painting work, with the organization’s logo printed, and the work is done according to the instructions of the supervising engineer.”</t>
    </r>
  </si>
  <si>
    <r>
      <rPr>
        <b/>
        <u/>
        <sz val="14"/>
        <color rgb="FFFF0000"/>
        <rFont val="Calibri"/>
        <family val="2"/>
        <scheme val="minor"/>
      </rPr>
      <t>Implementation of insulating paint (epoxy):</t>
    </r>
    <r>
      <rPr>
        <sz val="14"/>
        <color theme="1"/>
        <rFont val="Calibri"/>
        <family val="2"/>
        <scheme val="minor"/>
      </rPr>
      <t xml:space="preserve">
Supply and implementation of insulating paint (Epoxy is suitable and safe for use in drinking water tanks) for the floor, ceiling and interior walls of the tank in two layers, leaving the first layer at least one day to dry before applying the second layer, so that the painting work begins when the tank is completely dry under natural conditions.
The price includes cleaning the internal surfaces of dust, protrusions, or other materials before applying the insulating materials, removing all calcifications before painting the insulating layer, and treating cracks, if any, with epoxy putty. According to specifications and directions of the supervising engineer.</t>
    </r>
  </si>
  <si>
    <r>
      <rPr>
        <b/>
        <u/>
        <sz val="14"/>
        <color rgb="FFFF0000"/>
        <rFont val="Calibri"/>
        <family val="2"/>
        <scheme val="minor"/>
      </rPr>
      <t>Installation of Medium-pressure galvanized iron pipes:</t>
    </r>
    <r>
      <rPr>
        <sz val="14"/>
        <color theme="1"/>
        <rFont val="Calibri"/>
        <family val="2"/>
        <scheme val="minor"/>
      </rPr>
      <t xml:space="preserve">
Per linear meter: Supply and installation of Medium-pressure galvanized iron pipes in accordance with British specifications (BS/1387/1985) and with an operating pressure of not less than 40 bar, a diameter of 6 inches and a thickness of not less than 5  mm, installed from the polyethylene pumping line to the inside of the tower tank with all installation accessories. Galvanized flanges, pipes, and elbows, and fixing them on top of the concrete tank structure with clips and everything necessary to complete the work to the fullest extent and in accordance with the technical and manufacturing principles, drawings, specifications, conditions, instructions, and directives of the supervising engineer.</t>
    </r>
  </si>
  <si>
    <r>
      <rPr>
        <b/>
        <u/>
        <sz val="14"/>
        <color rgb="FFFF0000"/>
        <rFont val="Calibri"/>
        <family val="2"/>
        <scheme val="minor"/>
      </rPr>
      <t>Installing a gate valve:-</t>
    </r>
    <r>
      <rPr>
        <sz val="14"/>
        <color theme="1"/>
        <rFont val="Calibri"/>
        <family val="2"/>
        <scheme val="minor"/>
      </rPr>
      <t xml:space="preserve">
Supply and installation of a gate valve, ductile, 6 inches in diameter operating pressure 25 bar, made in Italy, or equivalent, excellent quality, double flange. The price includes all installation requirements according to the technical specifications and drawings and nd instructions of the supervising engineer.</t>
    </r>
  </si>
  <si>
    <r>
      <rPr>
        <b/>
        <u/>
        <sz val="14"/>
        <color rgb="FFFF0000"/>
        <rFont val="Calibri"/>
        <family val="2"/>
        <scheme val="minor"/>
      </rPr>
      <t>Construction and implementation of a valve room and control of the distrabtion pipes network:-</t>
    </r>
    <r>
      <rPr>
        <sz val="14"/>
        <color theme="1"/>
        <rFont val="Calibri"/>
        <family val="2"/>
        <scheme val="minor"/>
      </rPr>
      <t xml:space="preserve">
Construction and implementation of a valve room and control dimensions (80*120*120) cm from 20 cm solid blocks. The work includes
- Pour the room floor with regular concrete with a mixing ratio of (1:3:5 cement:sand:cree), 15 cm thick.
- Plastering with cement mortar from the inside and outside, with cement resistant to salts and cica, and applying moisture-resistant paint from the outside and inside.
- Making slopes for the floor and a hole for water drainage.
- Supplying and installing a cover made of granulated and reinforced iron with all installation accessories, including 1.5-inch Shalman tires, 2 mm thick, original brass hinges, bolts and locks size 60, hand handles, painting with stainless primer, two sides of the covers and all the mentioned pieces, good fixing of the covers by welding, and doing everything necessary to finish the work according to the designs and specifications Engineering and under the directions of the supervising engineer.</t>
    </r>
  </si>
  <si>
    <r>
      <rPr>
        <b/>
        <u/>
        <sz val="14"/>
        <color rgb="FFFF0000"/>
        <rFont val="Calibri"/>
        <family val="2"/>
        <scheme val="minor"/>
      </rPr>
      <t>Installing a sheet of iron for the tank:</t>
    </r>
    <r>
      <rPr>
        <sz val="14"/>
        <color theme="1"/>
        <rFont val="Calibri"/>
        <family val="2"/>
        <scheme val="minor"/>
      </rPr>
      <t xml:space="preserve">
supplying and installing an iron cover from  plate for the opening in the ceiling slab of the reservoir (70cm * 70cm) dimensions, with frame and locks and it paints 3 coats by anti-corrosion paint according to drawings, specifications and instructions of supervised engineer.</t>
    </r>
  </si>
  <si>
    <r>
      <rPr>
        <b/>
        <u/>
        <sz val="14"/>
        <color rgb="FFFF0000"/>
        <rFont val="Calibri"/>
        <family val="2"/>
        <scheme val="minor"/>
      </rPr>
      <t>Supply and implementation of a protection railing for the tank roof:</t>
    </r>
    <r>
      <rPr>
        <sz val="14"/>
        <rFont val="Calibri"/>
        <family val="2"/>
        <scheme val="minor"/>
      </rPr>
      <t xml:space="preserve">
By linear metre: Supply and implementation of a guardrail to protect the tank roof
  With a height of one meters, it is made of medium-pressure galvanized pipes with a diameter of 1.5 inches horizontally, and medium-pressure galvanized pipes with a diameter of 1.0 inches in a vertical manner, provided that the spaces between the vertical posts are not more than 25 cm, with fixing and welding, two sides of anti-rust primer, and two sides in the color of the organization’s logo. The work includes all What is necessary to complete the work according to the drawings and instructions of the engineer.</t>
    </r>
  </si>
  <si>
    <t xml:space="preserve">Total   for Rehab -  USD $
الاجمالي بالدولار الأمريكي </t>
  </si>
  <si>
    <t xml:space="preserve">Total for Const. -  USD $
الاجمالي بالدولار الأمريكي </t>
  </si>
  <si>
    <r>
      <rPr>
        <b/>
        <u/>
        <sz val="14"/>
        <color rgb="FFFF0000"/>
        <rFont val="Calibri"/>
        <family val="2"/>
        <scheme val="minor"/>
      </rPr>
      <t xml:space="preserve">Supply and Installation of External and Internal Ladders
</t>
    </r>
    <r>
      <rPr>
        <sz val="14"/>
        <rFont val="Calibri"/>
        <family val="2"/>
        <scheme val="minor"/>
      </rPr>
      <t>Supply and install two ladders: one external galvanized steel ladder, 12 m high, complete with safety cage, anti-corrosion primer, and finish paint; and one internal marine-grade aluminum ladder, 3.5 m high, securely fixed to the roof and floor. The item includes all materials, fittings, accessories, anchoring systems, and associated works required for complete installation in accordance with the drawings, specifications, and the instructions of the Supervising Engineer.</t>
    </r>
  </si>
  <si>
    <r>
      <rPr>
        <b/>
        <u/>
        <sz val="13"/>
        <color rgb="FFFF0000"/>
        <rFont val="Calibri"/>
        <family val="2"/>
        <scheme val="minor"/>
      </rPr>
      <t xml:space="preserve">توريد وتركيب وتنفيذ الألواح الشمسية </t>
    </r>
    <r>
      <rPr>
        <sz val="13"/>
        <rFont val="Calibri"/>
        <family val="2"/>
        <scheme val="minor"/>
      </rPr>
      <t xml:space="preserve">
توريد وتركيب وتنفيذ الألواح الشمسية  أحادية / متعددة الكريستالات ،ذات وجهين على ان تكون بلورات سيليكونية متعددة ذات حساسية عالية، (فئة أ) واللوحة تحمل جهد يصل إلى 1000 فولت وتحمل درجة الحرارة (-40 إلى +80 درجة مئوية) اللوحات تتحمل الضغط الميكانيكي لا يقل عن 5400 باسكال.</t>
    </r>
    <r>
      <rPr>
        <b/>
        <sz val="13"/>
        <rFont val="Calibri"/>
        <family val="2"/>
        <scheme val="minor"/>
      </rPr>
      <t xml:space="preserve"> سعة الألواح</t>
    </r>
    <r>
      <rPr>
        <b/>
        <u/>
        <sz val="13"/>
        <rFont val="Calibri"/>
        <family val="2"/>
        <scheme val="minor"/>
      </rPr>
      <t xml:space="preserve"> لا تقل عن 700 وات </t>
    </r>
    <r>
      <rPr>
        <sz val="13"/>
        <rFont val="Calibri"/>
        <family val="2"/>
        <scheme val="minor"/>
      </rPr>
      <t xml:space="preserve">، كفاءة الوحدة: يجب ألا تقل عن 22٪ ، تحمل أقصى تقدير للطاقة: 0-5 وات. البند يشمل توريد جلاية  50 سم × 10 سم   لتنظيف الالواح من الغبار والأوساخ. ويجب على المقاول القيام بكل ما هو ضروري لإنهاء العمل وفقًا للرسومات والمواصفات المرفقة للمضخات الشمسية والأصول الفنية وتعليمات مهندس مشرف.
كما يشمل العمل جميع أعمال التسوية والحفر والردم وازالة المخلفات والعوائق من أشجار وأحجار الى الموقع الذي يحدده المهندس المشرف
</t>
    </r>
  </si>
  <si>
    <r>
      <rPr>
        <b/>
        <u/>
        <sz val="13"/>
        <color rgb="FFFF0000"/>
        <rFont val="Calibri"/>
        <family val="2"/>
        <scheme val="minor"/>
      </rPr>
      <t xml:space="preserve"> Solar panels:</t>
    </r>
    <r>
      <rPr>
        <sz val="13"/>
        <rFont val="Calibri"/>
        <family val="2"/>
        <scheme val="minor"/>
      </rPr>
      <t xml:space="preserve">
Supply, installation and implementation of mono / polo crystalline solar panels,two face  provided that they are multiple silicon crystals with high sensitivity, (class A), and the panel can withstand a voltage of up to 1000 volts and withstand the temperature (-40 to +80 degrees Celsius). More than 5400 Pa. The capacity of the plates is</t>
    </r>
    <r>
      <rPr>
        <b/>
        <u/>
        <sz val="13"/>
        <rFont val="Calibri"/>
        <family val="2"/>
        <scheme val="minor"/>
      </rPr>
      <t xml:space="preserve"> not less than 700 watts</t>
    </r>
    <r>
      <rPr>
        <sz val="13"/>
        <rFont val="Calibri"/>
        <family val="2"/>
        <scheme val="minor"/>
      </rPr>
      <t xml:space="preserve">, the unit efficiency: it must not be less than 22 %, the maximum power rating: 0-5 watts.The item includes a supply of a 50 cm x 10 cm dishwasher for cleaning dishes from dust and dirt..the contractor must do everything necessary to finish the work according to the attached drawings and specifications of the solar pumps, technical assets, and instructions of a supervising engineer.
The work also includes all works of leveling, digging, backfilling, removing waste and obstacles from trees and stones to the site determined by the supervising engineer.
</t>
    </r>
  </si>
  <si>
    <r>
      <rPr>
        <b/>
        <u/>
        <sz val="13"/>
        <color rgb="FFFF0000"/>
        <rFont val="Arial"/>
        <family val="2"/>
      </rPr>
      <t>أعمال تنظيف البئر:</t>
    </r>
    <r>
      <rPr>
        <sz val="13"/>
        <color theme="1"/>
        <rFont val="Arial"/>
        <family val="2"/>
      </rPr>
      <t xml:space="preserve">
القيام بتصفية قاع البئر من الترسبات الرملية والهلسن  الواقع في قاع الخزان البلاستيكي وعلى عمق 40 متر وبقطر 3 متر ووازالة طبقة الهلسن والرمل المتواجد داخل الخزان واستبداله بطبقة  جديده من الهلسن في الخزان باارتفاع 0.30 سم × قطر 3 متر وذلك لحماية المضخه من دخول الاتربه والرمل   وبحسب تعليمات المهندس المشرف. والثمن يشمل كل مايلزم لانهاء تنفيذ العمل بحسب المواصفات وتعليمات المهندس المشرف</t>
    </r>
  </si>
  <si>
    <r>
      <rPr>
        <b/>
        <u/>
        <sz val="12"/>
        <color rgb="FFFF0000"/>
        <rFont val="Arial"/>
        <family val="2"/>
      </rPr>
      <t xml:space="preserve">Well Cleaning  Works:
</t>
    </r>
    <r>
      <rPr>
        <sz val="12"/>
        <color theme="1" tint="4.9989318521683403E-2"/>
        <rFont val="Arial"/>
        <family val="2"/>
      </rPr>
      <t>Clearing the bottom of the well from sand deposits and helix located at the bottom of the plastic tank at a depth of 40 meters and a diameter of 3 meters, removing the layer of helix and sand inside the tank and replacing it with a new layer of helix in the tank with a height of 0.30 cm x a diameter of 3 meters in order to protect the pump from entering dust and sand, according to instructions Supervising engineer. The price includes everything necessary to complete the implementation of the work according to the specifications and instructions of the supervising engineer</t>
    </r>
  </si>
  <si>
    <r>
      <rPr>
        <b/>
        <u/>
        <sz val="13"/>
        <color rgb="FFFF0000"/>
        <rFont val="Calibri"/>
        <family val="2"/>
        <scheme val="minor"/>
      </rPr>
      <t xml:space="preserve">صندوق التجميع : </t>
    </r>
    <r>
      <rPr>
        <sz val="13"/>
        <rFont val="Calibri"/>
        <family val="2"/>
        <scheme val="minor"/>
      </rPr>
      <t xml:space="preserve">
مواد الصندوق: معدن مغلف مقاوم للماء مع باب قابل للقفل يحتوي قاطع تشغيل موحد المدخل مع حماية  IP65. عدد دوائر الإدخال: العدد الإجمالي للمجموعة اللوحية بالإضافة إلى 2 مداخل احتياطية وتصنيف الصمامات DC لكل سلسلة: 1000 فولت ، 20 أمبير ، بما في ذلك الصمامات ثنائية عدم رجوع و درجة حرارة بيئة التشغيل: -30 درجة مئوية ~ 70 درجة مئوية،   مع تركيب الكيبل والتوصيل  بين صندوق التجميع والانفرتر بطول تقريبا 2 متر  و بمقاس مناسب لايقل 2 * 16 ملم 2.</t>
    </r>
  </si>
  <si>
    <r>
      <rPr>
        <b/>
        <u/>
        <sz val="13"/>
        <color rgb="FFFF0000"/>
        <rFont val="Calibri"/>
        <family val="2"/>
        <scheme val="minor"/>
      </rPr>
      <t>combiner box</t>
    </r>
    <r>
      <rPr>
        <sz val="13"/>
        <rFont val="Calibri"/>
        <family val="2"/>
        <scheme val="minor"/>
      </rPr>
      <t xml:space="preserve">
Supply and install combiner box, with IP grade of at least 65.
Number of input ports equal to number of inputs for the solar system + 2 extra ports and DC valves categorization for each group, 1,000 Volt, 20 A, non-return dual polar valves, operation temperature range of -30 to +70 C. With the installation of the cable and the connection between the combiner box and the inverter, approximately 2 meters long and of a suitable size of no less than 2 * 16 mm2.</t>
    </r>
  </si>
  <si>
    <r>
      <rPr>
        <b/>
        <u/>
        <sz val="13"/>
        <color rgb="FFFF0000"/>
        <rFont val="Calibri"/>
        <family val="2"/>
        <scheme val="minor"/>
      </rPr>
      <t xml:space="preserve">تركيب كيبل تيار مستمر DC </t>
    </r>
    <r>
      <rPr>
        <sz val="13"/>
        <rFont val="Calibri"/>
        <family val="2"/>
        <scheme val="minor"/>
      </rPr>
      <t xml:space="preserve">
توريد وربط وتركيب كيبل تيار مستمر DC لربط بين الالواح وصندوق التجميع بمقاس مناسب لايقل عن 2 *10 ملم 2  (بفولتية 1500) لون أحمر وأسود مكيس ومزدوج ذو مرونة عالية ودرجة عازلية عالية وفقاً لمواصفات (HO7RN-F) ومن الشركات المعروفة عالمياً. والحفر لها وتغطيتها بمواسير بلاستيكية 1.5انش ضغط كامل. 
</t>
    </r>
  </si>
  <si>
    <r>
      <rPr>
        <b/>
        <u/>
        <sz val="12"/>
        <color rgb="FFFF0000"/>
        <rFont val="Calibri"/>
        <family val="2"/>
        <scheme val="minor"/>
      </rPr>
      <t>توريد وتركيب نوافذ ألمنيوم:</t>
    </r>
    <r>
      <rPr>
        <sz val="12"/>
        <color theme="1"/>
        <rFont val="Calibri"/>
        <family val="2"/>
        <scheme val="minor"/>
      </rPr>
      <t xml:space="preserve">
  توريد وتركيب نوافذ  من الألمنيوم درفتين  عالي الجودة، أبعاد كل نافذة (120 × 120 سم)، بلون ابيض مقاوم للعوامل الجوية.
الإطارات من مقطع قياس (4 × 4 سم) من نوعية ممتازة ومطابقة للمواصفات، مع زجاج مسلك بسمك (6 مم) من نوع جيد ومعتمد مسبقًا من المهندس المشرف.
يشمل العمل كافة اللوازم من مغالق، ربلات، شبك ناموس، واكسسوارات مطابقة للنوعية المعتمدة. يتم التثبيت الجيد للنوافذ في الجدران باستخدام مسامير نحاسية أو ألمنيوم غير قابلة للصدأ وخوابير مناسبة، مع إزالة النافذة الحديد السابقة مع الحماية  مع تعبئة الفواصل الصغيرة بمادة السيليكون المرن لضمان الإحكام والعزل ضد الهواء والماء.
يشمل الثمن كذلك:
المعجنة حول الحلق من الداخل والخارج باستخدام معجون بلاستيكي شفاف.
تركيب فراشي الإغلاق المحكمة أسفل وأعلى وجوانب الدرف لمنع دخول الغبار والحشرات.
تركيب الزجاج باستخدام قطع المطاط الخاصة بالتثبيت والعزل.
تنفيذ جميع الثقوب اللازمة لتصريف مياه الأمطار المتجمعة داخل الحلق.  مع معالجة كافة الاجزء الناقصة من اللياسة حول فتحة النافذه .</t>
    </r>
    <r>
      <rPr>
        <sz val="12"/>
        <color theme="1" tint="4.9989318521683403E-2"/>
        <rFont val="Calibri"/>
        <family val="2"/>
        <scheme val="minor"/>
      </rPr>
      <t xml:space="preserve">
تنفيذ شبك الحماية من الحديد  الدايموند  المثبته في حديد  مربوع  وذات اطار شلمان زاويه</t>
    </r>
    <r>
      <rPr>
        <sz val="12"/>
        <color rgb="FFFF0000"/>
        <rFont val="Calibri"/>
        <family val="2"/>
        <scheme val="minor"/>
      </rPr>
      <t xml:space="preserve"> </t>
    </r>
    <r>
      <rPr>
        <sz val="12"/>
        <color theme="1"/>
        <rFont val="Calibri"/>
        <family val="2"/>
        <scheme val="minor"/>
      </rPr>
      <t>.
القيام بكافة الأعمال والملحقات المعدنية والبراغي اللازمة، وإنهاء العمل بصورة متقنة وكاملة، وفقًا للمخططات والمواصفات الفنية وتعليمات المهندس المشرف.</t>
    </r>
  </si>
  <si>
    <r>
      <rPr>
        <b/>
        <u/>
        <sz val="14"/>
        <color rgb="FFFF0000"/>
        <rFont val="Calibri"/>
        <family val="2"/>
        <scheme val="minor"/>
      </rPr>
      <t>أعمـال  الطلاء الخارجي (بلاستيكي محبب) للجدران الخارجية :</t>
    </r>
    <r>
      <rPr>
        <sz val="12"/>
        <rFont val="Calibri"/>
        <family val="2"/>
        <scheme val="minor"/>
      </rPr>
      <t xml:space="preserve">
بالمتر المربع : توريد وتنفيذ دهان بلاستيكي اكريليك مقاوم للرطوبة محبب للجدران الخارجية، وتنفذ باستخدام  كمبرشن  ضغط هواء مع عمل الدهان العازل والمقاوم للرطوبة والعوامل الجوية للجدران الخارجية وتكون الرشة منتظمة مع الرش الغزير كما ويتم تنفيذها على طبقة أساس وعمل طبقة عازلة ومقاومة للعوامل الجوية للحفاظ على اللون المناسب ،والثمن يشمل تهيئة الجدران من أي تقشرات ويلزم استلام المهندس للعمل قبل البدء  بأعمال الدهان البلاستيكي  مع طبع شعار المنظمة  وشعار مياه الريف ويتم العمل بحسب تعليمات المهندس المشرف.</t>
    </r>
  </si>
  <si>
    <r>
      <rPr>
        <b/>
        <u/>
        <sz val="16"/>
        <color rgb="FFFF0000"/>
        <rFont val="Arial"/>
        <family val="2"/>
      </rPr>
      <t>أعمـال  الطلاء الخارجي (بلاستيكي محبب) للجدران الخارجية والاعمده والجسور :</t>
    </r>
    <r>
      <rPr>
        <sz val="16"/>
        <color theme="1"/>
        <rFont val="Arial"/>
        <family val="2"/>
      </rPr>
      <t xml:space="preserve">
بالمتر المربع : وريد وتنفيذ دهان بلاستيكي اكريليك مقاوم للرطوبة محبب للجدران الخارجية  والاعمده والجسور وحيثما يلزم ، وتنفذ باستخدام  كمبرشن  ضغط هواء مع عمل الدهان العازل والمقاوم للرطوبة والعوامل الجوية للجدران الخارجية وتكون الرشة منتظمة مع الرش الغزير كما ويتم تنفيذها على طبقة أساس وعمل طبقة عازلة ومقاومة للعوامل الجوية للحفاظ على اللون المناسب ،والثمن يشمل تهيئة الجدران من أي تقشرات ويلزم استلام المهندس للعمل قبل البدء  بأعمال الدهان البلاستيكي  مع طبع شعار المنظمة ومياه الريف ويتم العمل بحسب تعليمات المهندس المشرف.</t>
    </r>
  </si>
  <si>
    <r>
      <t>شروط عامة لجداول الكميات:</t>
    </r>
    <r>
      <rPr>
        <sz val="13"/>
        <rFont val="Calibri"/>
        <family val="2"/>
        <scheme val="minor"/>
      </rPr>
      <t xml:space="preserve">
1. يجب اعتماد جميع المواد والعينات والمعدات من قبل المهندس المشرف قبل التوريد، وأن تكون مطابقة للمواصفات الفنية المعتمدة.
2. تعتبر الرسومات والمواصفات الفنية المرفقة مع جداول الكميات جزءاً لا يتجزأ من وثائق العطاء، ويتم تنفيذ الأعمال حسبها وتعليمات المهندس المشرف.
3. تشمل أسعار البنود جميع التكاليف اللازمة لإكمال الأعمال، بما في ذلك التوريد، النقل، التحميل والتنزيل، التركيب، التشغيل، الاختبار، الفحص، وأي أعمال لازمة حسب الأصول الفنية.
4. يلتزم المقاول بتنفيذ جميع الأعمال المطلوبة حسب الرسومات والمواصفات وتعليمات المهندس المشرف، بما في ذلك أعمال الربط والتوصيل والتشغيل وضمان جاهزية النظام.
5. تشمل الأسعار أعمال الاختبار والتشغيل التجريبي ومعالجة أي ملاحظات أو عيوب حتى اعتماد الأعمال من المهندس المشرف.
6. على المقاول توفير العمالة والمعدات والأدوات اللازمة للتنفيذ، بالإضافة إلى أدوات السلامة وحماية الموقع والمحافظة على نظافة الموقع.
7. لا تتحمل منظمة Samaritan Purse مسؤولية أي أضرار أو مخاطر أو إصابات قد تحدث لعمال أو ممثلي المقاول أثناء التنفيذ، ويتحمل المقاول مسؤولية السلامة.
8. يلتزم المقاول باستخراج جميع التصاريح اللازمة وتنفيذ الأعمال وفق معايير الجودة والمواصفات المطلوبة.
9. تشمل مسؤولية المقاول جميع الأعمال الضرورية لإكمال وتشغيل المشروع حتى لو لم تذكر بشكل منفصل في جدول الكميات.</t>
    </r>
  </si>
  <si>
    <r>
      <t xml:space="preserve">General Conditions for BOQ:
</t>
    </r>
    <r>
      <rPr>
        <sz val="13"/>
        <rFont val="Calibri"/>
        <family val="2"/>
        <scheme val="minor"/>
      </rPr>
      <t>1. All materials, samples, and equipment shall be approved by the supervising engineer before supply and shall comply with the approved technical specifications.
2. The attached drawings and technical specifications are an integral part of the tender documents and shall be followed during execution as per the supervising engineer’s instructions.
3. BOQ prices shall include all costs required to complete the works, including supply, transportation, loading/unloading, installation, operation, testing, inspection, and all necessary related works.
4. The contractor shall complete all works according to approved drawings, specifications, technical standards, and engineer instructions, including connections, commissioning, and ensuring system readiness.
5. Prices shall include testing, trial operation, and rectification of any defects or comments until final approval by the supervising engineer.
6. The contractor shall provide all required labor, equipment, tools, safety materials, and site protection, and maintain site cleanliness.
7. Samaritan Purse shall not be responsible for any risks, damages, or injuries occurring to contractor workers, supervisors, or engineers during execution. The contractor is responsible for safety measures.
8. The contractor shall obtain all required permits and execute the works according to quality standards and project requirements.
9. The contractor shall be responsible for all necessary works required to complete and operate the project, even if not separately mentioned in the BOQ.</t>
    </r>
  </si>
  <si>
    <t>A1</t>
  </si>
  <si>
    <t>A2</t>
  </si>
  <si>
    <t>A3</t>
  </si>
  <si>
    <t>A4</t>
  </si>
  <si>
    <t>A5</t>
  </si>
  <si>
    <t>A6</t>
  </si>
  <si>
    <t>A7</t>
  </si>
  <si>
    <t>A8</t>
  </si>
  <si>
    <t>A9</t>
  </si>
  <si>
    <t>A10</t>
  </si>
  <si>
    <t>A11</t>
  </si>
  <si>
    <t>A12</t>
  </si>
  <si>
    <t>A13</t>
  </si>
  <si>
    <t>A14</t>
  </si>
  <si>
    <t>A15</t>
  </si>
  <si>
    <t>A16</t>
  </si>
  <si>
    <t>A17</t>
  </si>
  <si>
    <t>A18</t>
  </si>
  <si>
    <t>A19</t>
  </si>
  <si>
    <t>A20</t>
  </si>
  <si>
    <t>B1</t>
  </si>
  <si>
    <t>B1.1</t>
  </si>
  <si>
    <t>B1.2</t>
  </si>
  <si>
    <t>B1.3</t>
  </si>
  <si>
    <t>B1.4</t>
  </si>
  <si>
    <t>C1</t>
  </si>
  <si>
    <t>B2</t>
  </si>
  <si>
    <t>B2.1</t>
  </si>
  <si>
    <t>B2.2</t>
  </si>
  <si>
    <t>B2.3</t>
  </si>
  <si>
    <t>B2.4</t>
  </si>
  <si>
    <t>B3</t>
  </si>
  <si>
    <t>B4</t>
  </si>
  <si>
    <t>B4.1</t>
  </si>
  <si>
    <t>B4.2</t>
  </si>
  <si>
    <t>B4.3</t>
  </si>
  <si>
    <t>B4.4</t>
  </si>
  <si>
    <t>B5</t>
  </si>
  <si>
    <t>B6</t>
  </si>
  <si>
    <t>B7</t>
  </si>
  <si>
    <t>B8</t>
  </si>
  <si>
    <t>C2</t>
  </si>
  <si>
    <t>C1.1</t>
  </si>
  <si>
    <t>C1.2</t>
  </si>
  <si>
    <t>C1.3</t>
  </si>
  <si>
    <t>C1.4</t>
  </si>
  <si>
    <t>C1.5</t>
  </si>
  <si>
    <t>C1.6</t>
  </si>
  <si>
    <t>C1.7</t>
  </si>
  <si>
    <t>C1.8</t>
  </si>
  <si>
    <t>C1.9</t>
  </si>
  <si>
    <t>C1.10</t>
  </si>
  <si>
    <t>C2.1</t>
  </si>
  <si>
    <t>C2.2</t>
  </si>
  <si>
    <t>C2.3</t>
  </si>
  <si>
    <t>D1</t>
  </si>
  <si>
    <t>D2</t>
  </si>
  <si>
    <t>D3</t>
  </si>
  <si>
    <t>D4</t>
  </si>
  <si>
    <t>D5</t>
  </si>
  <si>
    <t>D6</t>
  </si>
  <si>
    <t>D7</t>
  </si>
  <si>
    <t>D8</t>
  </si>
  <si>
    <t>D9</t>
  </si>
  <si>
    <t>E1</t>
  </si>
  <si>
    <t>E2</t>
  </si>
  <si>
    <t>E3</t>
  </si>
  <si>
    <t>E4</t>
  </si>
  <si>
    <t>E5</t>
  </si>
  <si>
    <t>E6</t>
  </si>
  <si>
    <t>E7</t>
  </si>
  <si>
    <t>E8</t>
  </si>
  <si>
    <t>E9</t>
  </si>
  <si>
    <t>E10</t>
  </si>
  <si>
    <t>E11</t>
  </si>
  <si>
    <t>E12</t>
  </si>
  <si>
    <r>
      <rPr>
        <b/>
        <sz val="24"/>
        <color theme="3"/>
        <rFont val="Arial"/>
        <family val="2"/>
      </rPr>
      <t xml:space="preserve">Bill of Quantities &amp; Technical Specifications
</t>
    </r>
    <r>
      <rPr>
        <b/>
        <sz val="24"/>
        <color theme="2" tint="-0.499984740745262"/>
        <rFont val="Arial"/>
        <family val="2"/>
      </rPr>
      <t>جدول الكميات والمواصفات</t>
    </r>
    <r>
      <rPr>
        <b/>
        <sz val="24"/>
        <color theme="1"/>
        <rFont val="Arial"/>
        <family val="2"/>
      </rPr>
      <t xml:space="preserve">
</t>
    </r>
    <r>
      <rPr>
        <b/>
        <sz val="24"/>
        <color theme="3"/>
        <rFont val="Arial"/>
        <family val="2"/>
      </rPr>
      <t>Project: Mashhoure water project</t>
    </r>
    <r>
      <rPr>
        <b/>
        <sz val="24"/>
        <color theme="2" tint="-0.499984740745262"/>
        <rFont val="Arial"/>
        <family val="2"/>
      </rPr>
      <t xml:space="preserve">
مشروع: مياه مشهور </t>
    </r>
  </si>
  <si>
    <t xml:space="preserve"> Rehabilita.of Pumping Room and the well </t>
  </si>
  <si>
    <t xml:space="preserve">Const.  and Rehb Water Distrubation Points. </t>
  </si>
  <si>
    <r>
      <rPr>
        <b/>
        <u/>
        <sz val="13"/>
        <color rgb="FFFF0000"/>
        <rFont val="Calibri"/>
        <family val="2"/>
        <scheme val="minor"/>
      </rPr>
      <t>Supply and Installation of Household Water Flow Outlets</t>
    </r>
    <r>
      <rPr>
        <sz val="13"/>
        <rFont val="Calibri"/>
        <family val="2"/>
        <scheme val="minor"/>
      </rPr>
      <t xml:space="preserve">
Supply and Installation of Household Water Flow Stands:  
Supply and install household water distribution stands equipped with six (6) water outlets, each with a 0.75‑inch diameter, including brass valves for every outlet. The stands shall be installed at a height not less than 1.20 meters above the natural ground level.
The work includes supplying and installing a 1‑inch PE pipe, 2 meters long for each stand, and constructing a 1‑meter‑high concrete protective casing around the stand in accordance with the approved details. The scope also includes supplying and installing all required fittings, special pieces, 0.75‑inch valves, and accessories necessary to ensure proper operation and prevent any leakage.
This item includes all works related to supply, installation, fixing, testing, and commissioning. Execution shall follow the previously approved samples, approved designs and technical specifications, and the instructions of the supervising engineer.</t>
    </r>
  </si>
  <si>
    <r>
      <rPr>
        <b/>
        <u/>
        <sz val="13"/>
        <color rgb="FFFF0000"/>
        <rFont val="Calibri"/>
        <family val="2"/>
        <scheme val="minor"/>
      </rPr>
      <t>توريد وتركيب ر كزات تدفق الماء  منزلي :-</t>
    </r>
    <r>
      <rPr>
        <sz val="13"/>
        <rFont val="Calibri"/>
        <family val="2"/>
        <scheme val="minor"/>
      </rPr>
      <t xml:space="preserve">
توريد وتركيب ركائز توزيع مياه منزلية مزودة بعدد (6) مخارج مياه بقطر 0.75 إنش مع محابس نحاسية لكل مخرج ، وتُثبت على ارتفاع لا يقل عن  1.20 متر فوق منسوب الأرض الطبيعية. يشمل العمل توريد وتركيب ماسورة بولي إيثيلين (PE) بقطر 1 إنش وبطول 2 متر لكل ركيزة تنفذ حماية للركيزة بعمل غلاف خرساني بارتفاع 1 متر  وفق التفاصيل المعتمدة، مع توريد وتركيب جميع الوصلات والقطع الخاصة والمحابس قطر 0.75  انش والملحقات اللازمة لضمان التشغيل السليم وعدم وجود أي تسربات.
يشمل البند جميع أعمال التوريد والتركيب والتثبيت والاختبار والتشغيل، ويتم التنفيذ وفق العينات المعتمدة مسبقاً، والتصاميم والمواصفات الفنية المعتمدة، وتعليمات المهندس المشرف.</t>
    </r>
  </si>
  <si>
    <r>
      <t xml:space="preserve">General Conditions for BOQ:
</t>
    </r>
    <r>
      <rPr>
        <sz val="13"/>
        <rFont val="Calibri"/>
        <family val="2"/>
        <scheme val="minor"/>
      </rPr>
      <t>1. All materials, samples, and equipment shall be approved by the supervising engineer before supply and shall comply with the approved technical specifications.
2. The attached drawings and technical specifications are an integral part of the tender documents and shall be followed during execution as per the supervising engineer’s instructions.
3. BOQ prices shall include all costs required to complete the works, including supply, transportation, loading/unloading, installation, operation, testing, inspection, and all necessary related works.
4. The contractor shall complete all works according to approved drawings, specifications, technical standards, and engineer instructions, including connections, commissioning, and ensuring system readiness.
5. Prices shall include testing, trial operation, and rectification of any defects or comments until final approval by the supervising engineer.
6. The contractor shall provide all required labor, equipment, tools, safety materials, and site protection, and maintain site cleanliness.
7. Samaritan Purse shall not be responsible for any risks, damages, or injuries occurring to contractor workers, supervisors, or engineers during execution. The contractor is responsible for safety measures.
8. The contractor shall obtain all required permits and execute the works according to quality standards and project requirements.
9. The contractor shall be responsible for all necessary works required to complete and operate the project, even if not separately mentioned in the BOQ
10.Pipe lengths shall be measured and paid based on the actual installed length within the completed trench excavation, and not on the number or total length of supplied pipe rolls. .</t>
    </r>
  </si>
  <si>
    <t xml:space="preserve">شروط عامة لجداول الكميات:
1. يجب اعتماد جميع المواد والعينات والمعدات من قبل المهندس المشرف قبل التوريد، وأن تكون مطابقة للمواصفات الفنية المعتمدة.
2. تعتبر الرسومات والمواصفات الفنية المرفقة مع جداول الكميات جزءاً لا يتجزأ من وثائق العطاء، ويتم تنفيذ الأعمال حسبها وتعليمات المهندس المشرف.
3. تشمل أسعار البنود جميع التكاليف اللازمة لإكمال الأعمال، بما في ذلك التوريد، النقل، التحميل والتنزيل، التركيب، التشغيل، الاختبار، الفحص، وأي أعمال لازمة حسب الأصول الفنية.
4. يلتزم المقاول بتنفيذ جميع الأعمال المطلوبة حسب الرسومات والمواصفات وتعليمات المهندس المشرف، بما في ذلك أعمال الربط والتوصيل والتشغيل وضمان جاهزية النظام.
5. تشمل الأسعار أعمال الاختبار والتشغيل التجريبي ومعالجة أي ملاحظات أو عيوب حتى اعتماد الأعمال من المهندس المشرف.
6. على المقاول توفير العمالة والمعدات والأدوات اللازمة للتنفيذ، بالإضافة إلى أدوات السلامة وحماية الموقع والمحافظة على نظافة الموقع.
7. لا تتحمل منظمة Samaritan Purse مسؤولية أي أضرار أو مخاطر أو إصابات قد تحدث لعمال أو ممثلي المقاول أثناء التنفيذ، ويتحمل المقاول مسؤولية السلامة.
8. يلتزم المقاول باستخراج جميع التصاريح اللازمة وتنفيذ الأعمال وفق معايير الجودة والمواصفات المطلوبة.
9. تشمل مسؤولية المقاول جميع الأعمال الضرورية لإكمال وتشغيل المشروع حتى لو لم تذكر بشكل منفصل في جدول الكميات.                                                                                                                                                                                               10. تحسب اطوال الانابيب حسب الحفر المنفذ وتم تمديد الانابيب فيها  وليس بعدد اللفات الانابيب الموردة.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</si>
</sst>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_(&quot;$&quot;* #,##0.0_);_(&quot;$&quot;* \(#,##0.0\);_(&quot;$&quot;* &quot;-&quot;??_);_(@_)"/>
    <numFmt numFmtId="166" formatCode="_(&quot;$&quot;* #,##0.0_);_(&quot;$&quot;* \(#,##0.0\);_(&quot;$&quot;* &quot;-&quot;?_);_(@_)"/>
    <numFmt numFmtId="167" formatCode="&quot;$&quot;#,##0.00;[Red]&quot;$&quot;#,##0.00"/>
  </numFmts>
  <fonts count="93" x14ac:knownFonts="1">
    <font>
      <sz val="11"/>
      <color theme="1"/>
      <name val="Calibri"/>
      <family val="2"/>
      <scheme val="minor"/>
    </font>
    <font>
      <sz val="12"/>
      <color theme="1"/>
      <name val="Calibri"/>
      <family val="2"/>
    </font>
    <font>
      <b/>
      <sz val="14"/>
      <color theme="1"/>
      <name val="Calibri"/>
      <family val="2"/>
      <scheme val="minor"/>
    </font>
    <font>
      <b/>
      <sz val="16"/>
      <color theme="1"/>
      <name val="Calibri"/>
      <family val="2"/>
      <scheme val="minor"/>
    </font>
    <font>
      <b/>
      <sz val="13"/>
      <color theme="1"/>
      <name val="Calibri"/>
      <family val="2"/>
    </font>
    <font>
      <b/>
      <sz val="16"/>
      <color theme="1"/>
      <name val="Calibri"/>
      <family val="2"/>
    </font>
    <font>
      <b/>
      <sz val="18"/>
      <color theme="1"/>
      <name val="Arial"/>
      <family val="2"/>
    </font>
    <font>
      <b/>
      <sz val="14"/>
      <color theme="1"/>
      <name val="Calibri"/>
      <family val="2"/>
    </font>
    <font>
      <b/>
      <sz val="13"/>
      <name val="Calibri"/>
      <family val="2"/>
      <scheme val="minor"/>
    </font>
    <font>
      <sz val="13"/>
      <color theme="1"/>
      <name val="Calibri"/>
      <family val="2"/>
      <scheme val="minor"/>
    </font>
    <font>
      <sz val="13"/>
      <name val="Calibri"/>
      <family val="2"/>
      <scheme val="minor"/>
    </font>
    <font>
      <sz val="13"/>
      <name val="Calibri"/>
      <family val="2"/>
    </font>
    <font>
      <sz val="11"/>
      <color theme="1"/>
      <name val="Calibri"/>
      <family val="2"/>
      <scheme val="minor"/>
    </font>
    <font>
      <sz val="13"/>
      <color theme="1"/>
      <name val="Segoe UI Semilight"/>
      <family val="2"/>
    </font>
    <font>
      <b/>
      <sz val="12"/>
      <color theme="1"/>
      <name val="Calibri"/>
      <family val="2"/>
    </font>
    <font>
      <sz val="10"/>
      <name val="Arial"/>
      <family val="2"/>
    </font>
    <font>
      <b/>
      <sz val="13"/>
      <color theme="1"/>
      <name val="Calibri"/>
      <family val="2"/>
      <charset val="178"/>
      <scheme val="minor"/>
    </font>
    <font>
      <b/>
      <sz val="18"/>
      <name val="Calibri"/>
      <family val="2"/>
      <scheme val="minor"/>
    </font>
    <font>
      <b/>
      <sz val="18"/>
      <color theme="4" tint="-0.249977111117893"/>
      <name val="Calibri"/>
      <family val="2"/>
      <scheme val="minor"/>
    </font>
    <font>
      <b/>
      <sz val="18"/>
      <color rgb="FF7E9A26"/>
      <name val="Calibri"/>
      <family val="2"/>
      <scheme val="minor"/>
    </font>
    <font>
      <sz val="16"/>
      <color theme="1"/>
      <name val="Calibri"/>
      <family val="2"/>
      <scheme val="minor"/>
    </font>
    <font>
      <b/>
      <sz val="16"/>
      <name val="Calibri"/>
      <family val="2"/>
      <scheme val="minor"/>
    </font>
    <font>
      <sz val="14"/>
      <color theme="1"/>
      <name val="Arial"/>
      <family val="2"/>
    </font>
    <font>
      <sz val="12"/>
      <name val="Calibri"/>
      <family val="2"/>
    </font>
    <font>
      <b/>
      <u/>
      <sz val="13"/>
      <name val="Calibri"/>
      <family val="2"/>
    </font>
    <font>
      <sz val="13"/>
      <color theme="1"/>
      <name val="Segoe UI Semilight"/>
      <family val="2"/>
      <charset val="178"/>
    </font>
    <font>
      <sz val="12"/>
      <color theme="1"/>
      <name val="Calibri"/>
      <family val="2"/>
      <scheme val="minor"/>
    </font>
    <font>
      <sz val="13"/>
      <name val="Segoe UI Semilight"/>
      <family val="2"/>
    </font>
    <font>
      <sz val="14"/>
      <name val="Calibri"/>
      <family val="2"/>
      <scheme val="minor"/>
    </font>
    <font>
      <b/>
      <u/>
      <sz val="13"/>
      <color rgb="FFFF0000"/>
      <name val="Calibri"/>
      <family val="2"/>
      <scheme val="minor"/>
    </font>
    <font>
      <b/>
      <u/>
      <sz val="14"/>
      <color rgb="FFFF0000"/>
      <name val="Calibri"/>
      <family val="2"/>
      <scheme val="minor"/>
    </font>
    <font>
      <b/>
      <sz val="18"/>
      <color rgb="FFFF0000"/>
      <name val="Arial"/>
      <family val="2"/>
    </font>
    <font>
      <b/>
      <u/>
      <sz val="13"/>
      <color rgb="FFFF0000"/>
      <name val="Calibri"/>
      <family val="2"/>
    </font>
    <font>
      <b/>
      <u/>
      <sz val="12"/>
      <color rgb="FFFF0000"/>
      <name val="Calibri"/>
      <family val="2"/>
      <scheme val="minor"/>
    </font>
    <font>
      <b/>
      <u/>
      <sz val="12"/>
      <color rgb="FFFF0000"/>
      <name val="Calibri"/>
      <family val="2"/>
    </font>
    <font>
      <sz val="11"/>
      <name val="Calibri"/>
      <family val="2"/>
      <scheme val="minor"/>
    </font>
    <font>
      <b/>
      <sz val="20"/>
      <color theme="1"/>
      <name val="Arial"/>
      <family val="2"/>
    </font>
    <font>
      <b/>
      <sz val="20"/>
      <color theme="3"/>
      <name val="Arial"/>
      <family val="2"/>
    </font>
    <font>
      <b/>
      <sz val="16"/>
      <color rgb="FFFF0000"/>
      <name val="Calibri"/>
      <family val="2"/>
      <scheme val="minor"/>
    </font>
    <font>
      <b/>
      <sz val="13"/>
      <color theme="1"/>
      <name val="Calibri"/>
      <family val="2"/>
      <scheme val="minor"/>
    </font>
    <font>
      <b/>
      <sz val="13"/>
      <name val="Calibri"/>
      <family val="2"/>
    </font>
    <font>
      <b/>
      <sz val="13"/>
      <color theme="1"/>
      <name val="Segoe UI Semilight"/>
      <family val="2"/>
      <charset val="178"/>
    </font>
    <font>
      <sz val="13"/>
      <color rgb="FFFF0000"/>
      <name val="Calibri"/>
      <family val="2"/>
      <scheme val="minor"/>
    </font>
    <font>
      <b/>
      <sz val="20"/>
      <color theme="2" tint="-0.499984740745262"/>
      <name val="Arial"/>
      <family val="2"/>
    </font>
    <font>
      <b/>
      <sz val="18"/>
      <color theme="1"/>
      <name val="Calibri"/>
      <family val="2"/>
      <scheme val="minor"/>
    </font>
    <font>
      <sz val="14"/>
      <color theme="1"/>
      <name val="Calibri"/>
      <family val="2"/>
    </font>
    <font>
      <b/>
      <u/>
      <sz val="13"/>
      <name val="Calibri"/>
      <family val="2"/>
      <scheme val="minor"/>
    </font>
    <font>
      <sz val="10"/>
      <name val="Times New Roman"/>
      <family val="1"/>
    </font>
    <font>
      <b/>
      <sz val="18"/>
      <name val="Arial"/>
      <family val="2"/>
    </font>
    <font>
      <b/>
      <sz val="20"/>
      <name val="Arial"/>
      <family val="2"/>
    </font>
    <font>
      <sz val="16"/>
      <name val="Arial"/>
      <family val="2"/>
    </font>
    <font>
      <sz val="28"/>
      <color theme="1"/>
      <name val="Calibri"/>
      <family val="2"/>
    </font>
    <font>
      <sz val="13"/>
      <color theme="1"/>
      <name val="Arial"/>
      <family val="2"/>
    </font>
    <font>
      <b/>
      <sz val="13"/>
      <color theme="1"/>
      <name val="Segoe UI Semilight"/>
      <family val="2"/>
    </font>
    <font>
      <sz val="12"/>
      <name val="Calibri"/>
      <family val="2"/>
      <scheme val="minor"/>
    </font>
    <font>
      <sz val="12"/>
      <color rgb="FF000000"/>
      <name val="Calibri"/>
      <family val="2"/>
      <scheme val="minor"/>
    </font>
    <font>
      <b/>
      <sz val="20"/>
      <color theme="1"/>
      <name val="Calibri"/>
      <family val="2"/>
      <scheme val="minor"/>
    </font>
    <font>
      <b/>
      <u/>
      <sz val="16"/>
      <color rgb="FFFF0000"/>
      <name val="Arial"/>
      <family val="2"/>
    </font>
    <font>
      <sz val="16"/>
      <color theme="1"/>
      <name val="Arial"/>
      <family val="2"/>
    </font>
    <font>
      <b/>
      <sz val="26"/>
      <color theme="1"/>
      <name val="Arial"/>
      <family val="2"/>
    </font>
    <font>
      <b/>
      <sz val="26"/>
      <color theme="3"/>
      <name val="Arial"/>
      <family val="2"/>
    </font>
    <font>
      <b/>
      <sz val="26"/>
      <color theme="2" tint="-0.499984740745262"/>
      <name val="Arial"/>
      <family val="2"/>
    </font>
    <font>
      <sz val="13"/>
      <color theme="1"/>
      <name val="Calibri"/>
      <family val="2"/>
    </font>
    <font>
      <b/>
      <sz val="14"/>
      <name val="Calibri"/>
      <family val="2"/>
    </font>
    <font>
      <b/>
      <sz val="14"/>
      <color rgb="FFFF0000"/>
      <name val="Segoe UI Semilight"/>
      <family val="2"/>
    </font>
    <font>
      <b/>
      <sz val="14"/>
      <color rgb="FFFF0000"/>
      <name val="Calibri"/>
      <family val="2"/>
      <scheme val="minor"/>
    </font>
    <font>
      <sz val="14"/>
      <name val="Calibri"/>
      <family val="2"/>
    </font>
    <font>
      <b/>
      <u/>
      <sz val="13"/>
      <color rgb="FFFF0000"/>
      <name val="Arial"/>
      <family val="2"/>
    </font>
    <font>
      <b/>
      <u/>
      <sz val="13"/>
      <name val="Arial"/>
      <family val="2"/>
    </font>
    <font>
      <sz val="13"/>
      <name val="Arial"/>
      <family val="2"/>
    </font>
    <font>
      <b/>
      <sz val="12"/>
      <name val="Calibri"/>
      <family val="2"/>
      <scheme val="minor"/>
    </font>
    <font>
      <b/>
      <sz val="14"/>
      <name val="Calibri"/>
      <family val="2"/>
      <scheme val="minor"/>
    </font>
    <font>
      <sz val="12"/>
      <color theme="1" tint="4.9989318521683403E-2"/>
      <name val="Calibri"/>
      <family val="2"/>
      <scheme val="minor"/>
    </font>
    <font>
      <sz val="12"/>
      <color rgb="FFFF0000"/>
      <name val="Calibri"/>
      <family val="2"/>
      <scheme val="minor"/>
    </font>
    <font>
      <b/>
      <sz val="11"/>
      <color theme="1"/>
      <name val="Calibri"/>
      <family val="2"/>
      <scheme val="minor"/>
    </font>
    <font>
      <b/>
      <u/>
      <sz val="12"/>
      <color rgb="FFFF0000"/>
      <name val="Arial"/>
      <family val="2"/>
    </font>
    <font>
      <sz val="12"/>
      <color theme="1"/>
      <name val="Arial"/>
      <family val="2"/>
    </font>
    <font>
      <b/>
      <u/>
      <sz val="12"/>
      <color theme="1"/>
      <name val="Arial"/>
      <family val="2"/>
    </font>
    <font>
      <sz val="12"/>
      <name val="Arial"/>
      <family val="2"/>
    </font>
    <font>
      <b/>
      <u/>
      <sz val="12"/>
      <name val="Arial"/>
      <family val="2"/>
    </font>
    <font>
      <b/>
      <u/>
      <sz val="11"/>
      <color rgb="FFFF0000"/>
      <name val="Calibri"/>
      <family val="2"/>
      <scheme val="minor"/>
    </font>
    <font>
      <sz val="13"/>
      <color theme="2" tint="-0.89999084444715716"/>
      <name val="Calibri"/>
      <family val="2"/>
    </font>
    <font>
      <sz val="12"/>
      <color theme="2" tint="-0.89999084444715716"/>
      <name val="Calibri"/>
      <family val="2"/>
    </font>
    <font>
      <b/>
      <sz val="16"/>
      <name val="Arial"/>
      <family val="2"/>
    </font>
    <font>
      <b/>
      <sz val="12"/>
      <name val="Arial"/>
      <family val="2"/>
    </font>
    <font>
      <sz val="14"/>
      <color theme="1"/>
      <name val="Calibri"/>
      <family val="2"/>
      <scheme val="minor"/>
    </font>
    <font>
      <sz val="12"/>
      <color theme="1" tint="4.9989318521683403E-2"/>
      <name val="Arial"/>
      <family val="2"/>
    </font>
    <font>
      <b/>
      <sz val="24"/>
      <color theme="1"/>
      <name val="Arial"/>
      <family val="2"/>
    </font>
    <font>
      <b/>
      <sz val="24"/>
      <color theme="3"/>
      <name val="Arial"/>
      <family val="2"/>
    </font>
    <font>
      <b/>
      <sz val="24"/>
      <color theme="2" tint="-0.499984740745262"/>
      <name val="Arial"/>
      <family val="2"/>
    </font>
    <font>
      <sz val="16"/>
      <name val="Calibri"/>
      <family val="2"/>
    </font>
    <font>
      <sz val="16"/>
      <name val="Calibri"/>
      <family val="2"/>
      <scheme val="minor"/>
    </font>
    <font>
      <b/>
      <sz val="16"/>
      <name val="Calibri"/>
      <family val="2"/>
    </font>
  </fonts>
  <fills count="13">
    <fill>
      <patternFill patternType="none"/>
    </fill>
    <fill>
      <patternFill patternType="gray125"/>
    </fill>
    <fill>
      <patternFill patternType="solid">
        <fgColor theme="0"/>
        <bgColor indexed="64"/>
      </patternFill>
    </fill>
    <fill>
      <patternFill patternType="solid">
        <fgColor rgb="FF899900"/>
        <bgColor indexed="64"/>
      </patternFill>
    </fill>
    <fill>
      <patternFill patternType="solid">
        <fgColor rgb="FF7E9A26"/>
        <bgColor indexed="64"/>
      </patternFill>
    </fill>
    <fill>
      <patternFill patternType="solid">
        <fgColor rgb="FFFFFF0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2"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FFC000"/>
        <bgColor indexed="64"/>
      </patternFill>
    </fill>
  </fills>
  <borders count="54">
    <border>
      <left/>
      <right/>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ck">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double">
        <color theme="1"/>
      </left>
      <right style="double">
        <color theme="1"/>
      </right>
      <top style="double">
        <color theme="1"/>
      </top>
      <bottom style="double">
        <color theme="1"/>
      </bottom>
      <diagonal/>
    </border>
    <border>
      <left/>
      <right/>
      <top style="double">
        <color theme="1"/>
      </top>
      <bottom style="double">
        <color theme="1"/>
      </bottom>
      <diagonal/>
    </border>
    <border>
      <left style="thick">
        <color rgb="FFAAA556"/>
      </left>
      <right style="double">
        <color theme="1"/>
      </right>
      <top style="double">
        <color theme="1"/>
      </top>
      <bottom style="double">
        <color theme="1"/>
      </bottom>
      <diagonal/>
    </border>
    <border>
      <left style="double">
        <color theme="1"/>
      </left>
      <right style="thick">
        <color rgb="FFAAA556"/>
      </right>
      <top style="double">
        <color theme="1"/>
      </top>
      <bottom style="thick">
        <color rgb="FFAAA556"/>
      </bottom>
      <diagonal/>
    </border>
    <border>
      <left style="double">
        <color theme="1"/>
      </left>
      <right/>
      <top style="double">
        <color theme="1"/>
      </top>
      <bottom style="double">
        <color theme="1"/>
      </bottom>
      <diagonal/>
    </border>
    <border>
      <left style="double">
        <color theme="1"/>
      </left>
      <right/>
      <top/>
      <bottom style="double">
        <color theme="1"/>
      </bottom>
      <diagonal/>
    </border>
    <border>
      <left/>
      <right/>
      <top/>
      <bottom style="double">
        <color theme="1"/>
      </bottom>
      <diagonal/>
    </border>
    <border>
      <left/>
      <right style="thick">
        <color rgb="FFAAA556"/>
      </right>
      <top style="double">
        <color theme="1"/>
      </top>
      <bottom style="double">
        <color theme="1"/>
      </bottom>
      <diagonal/>
    </border>
    <border>
      <left style="thick">
        <color rgb="FFAAA556"/>
      </left>
      <right style="double">
        <color theme="1"/>
      </right>
      <top style="double">
        <color theme="1"/>
      </top>
      <bottom style="thick">
        <color rgb="FFAAA556"/>
      </bottom>
      <diagonal/>
    </border>
    <border>
      <left style="double">
        <color theme="1"/>
      </left>
      <right style="double">
        <color theme="1"/>
      </right>
      <top style="double">
        <color theme="1"/>
      </top>
      <bottom style="thick">
        <color rgb="FFAAA556"/>
      </bottom>
      <diagonal/>
    </border>
    <border>
      <left style="medium">
        <color indexed="64"/>
      </left>
      <right/>
      <top/>
      <bottom style="thin">
        <color indexed="64"/>
      </bottom>
      <diagonal/>
    </border>
    <border>
      <left/>
      <right/>
      <top/>
      <bottom style="thin">
        <color indexed="64"/>
      </bottom>
      <diagonal/>
    </border>
    <border>
      <left/>
      <right style="medium">
        <color indexed="64"/>
      </right>
      <top/>
      <bottom/>
      <diagonal/>
    </border>
    <border>
      <left style="double">
        <color theme="1"/>
      </left>
      <right/>
      <top style="double">
        <color theme="1"/>
      </top>
      <bottom style="thick">
        <color rgb="FFAAA556"/>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4">
    <xf numFmtId="0" fontId="0" fillId="0" borderId="0"/>
    <xf numFmtId="0" fontId="12" fillId="0" borderId="0"/>
    <xf numFmtId="0" fontId="15" fillId="0" borderId="0"/>
    <xf numFmtId="44" fontId="12" fillId="0" borderId="0" applyFont="0" applyFill="0" applyBorder="0" applyAlignment="0" applyProtection="0"/>
    <xf numFmtId="0" fontId="15" fillId="0" borderId="0">
      <protection locked="0"/>
    </xf>
    <xf numFmtId="0" fontId="15" fillId="0" borderId="0"/>
    <xf numFmtId="0" fontId="15" fillId="0" borderId="0"/>
    <xf numFmtId="0" fontId="12" fillId="0" borderId="0"/>
    <xf numFmtId="0" fontId="12" fillId="0" borderId="0"/>
    <xf numFmtId="0" fontId="12" fillId="0" borderId="0"/>
    <xf numFmtId="0" fontId="35" fillId="0" borderId="0"/>
    <xf numFmtId="0" fontId="47" fillId="0" borderId="0"/>
    <xf numFmtId="0" fontId="35" fillId="0" borderId="0"/>
    <xf numFmtId="0" fontId="12" fillId="0" borderId="0"/>
  </cellStyleXfs>
  <cellXfs count="277">
    <xf numFmtId="0" fontId="0" fillId="0" borderId="0" xfId="0"/>
    <xf numFmtId="0" fontId="1" fillId="0" borderId="0" xfId="0" applyFont="1"/>
    <xf numFmtId="0" fontId="4" fillId="0" borderId="0" xfId="0" applyFont="1"/>
    <xf numFmtId="0" fontId="5" fillId="0" borderId="0" xfId="0" applyFont="1"/>
    <xf numFmtId="0" fontId="2" fillId="0" borderId="0" xfId="0" applyFont="1" applyAlignment="1">
      <alignment horizontal="right"/>
    </xf>
    <xf numFmtId="0" fontId="1" fillId="3" borderId="0" xfId="0" applyFont="1" applyFill="1"/>
    <xf numFmtId="0" fontId="16" fillId="3" borderId="0" xfId="0" applyFont="1" applyFill="1"/>
    <xf numFmtId="0" fontId="0" fillId="4" borderId="0" xfId="0" applyFill="1"/>
    <xf numFmtId="0" fontId="20" fillId="4" borderId="0" xfId="0" applyFont="1" applyFill="1"/>
    <xf numFmtId="0" fontId="9" fillId="4" borderId="0" xfId="0" applyFont="1" applyFill="1"/>
    <xf numFmtId="0" fontId="22" fillId="4" borderId="0" xfId="0" applyFont="1" applyFill="1"/>
    <xf numFmtId="0" fontId="2" fillId="0" borderId="0" xfId="0" applyFont="1" applyAlignment="1">
      <alignment horizontal="center" wrapText="1"/>
    </xf>
    <xf numFmtId="0" fontId="1" fillId="3" borderId="12" xfId="0" applyFont="1" applyFill="1" applyBorder="1"/>
    <xf numFmtId="0" fontId="10" fillId="0" borderId="4" xfId="0" applyFont="1" applyBorder="1" applyAlignment="1">
      <alignment horizontal="center" vertical="center" wrapText="1"/>
    </xf>
    <xf numFmtId="0" fontId="10" fillId="0" borderId="4" xfId="0" applyFont="1" applyBorder="1" applyAlignment="1">
      <alignment vertical="center" wrapText="1"/>
    </xf>
    <xf numFmtId="0" fontId="11" fillId="0" borderId="4" xfId="0" applyFont="1" applyBorder="1" applyAlignment="1">
      <alignment vertical="top" wrapText="1"/>
    </xf>
    <xf numFmtId="0" fontId="9" fillId="0" borderId="13" xfId="0" applyFont="1" applyBorder="1" applyAlignment="1">
      <alignment horizontal="center" vertical="center" wrapText="1"/>
    </xf>
    <xf numFmtId="0" fontId="9" fillId="0" borderId="4" xfId="0" applyFont="1" applyBorder="1" applyAlignment="1">
      <alignment horizontal="center" vertical="center"/>
    </xf>
    <xf numFmtId="0" fontId="2" fillId="0" borderId="14" xfId="0" applyFont="1" applyBorder="1" applyAlignment="1">
      <alignment horizontal="center" vertical="center" wrapText="1"/>
    </xf>
    <xf numFmtId="44" fontId="2" fillId="5" borderId="8" xfId="3" applyFont="1" applyFill="1" applyBorder="1" applyAlignment="1">
      <alignment horizontal="center" vertical="center"/>
    </xf>
    <xf numFmtId="165" fontId="25" fillId="0" borderId="4" xfId="3" applyNumberFormat="1" applyFont="1" applyBorder="1" applyAlignment="1">
      <alignment horizontal="center" vertical="center"/>
    </xf>
    <xf numFmtId="165" fontId="9" fillId="0" borderId="14" xfId="3" applyNumberFormat="1" applyFont="1" applyBorder="1" applyAlignment="1">
      <alignment horizontal="center" vertical="center"/>
    </xf>
    <xf numFmtId="166" fontId="2" fillId="0" borderId="17" xfId="0" applyNumberFormat="1" applyFont="1" applyBorder="1" applyAlignment="1">
      <alignment horizontal="center" vertical="center" wrapText="1"/>
    </xf>
    <xf numFmtId="0" fontId="3" fillId="6" borderId="10" xfId="0" applyFont="1" applyFill="1" applyBorder="1" applyAlignment="1">
      <alignment horizontal="center" vertical="center" wrapText="1"/>
    </xf>
    <xf numFmtId="0" fontId="6" fillId="7" borderId="0" xfId="0" applyFont="1" applyFill="1" applyAlignment="1">
      <alignment vertical="center"/>
    </xf>
    <xf numFmtId="0" fontId="21" fillId="6" borderId="13" xfId="0" applyFont="1" applyFill="1" applyBorder="1" applyAlignment="1">
      <alignment horizontal="center" vertical="center" wrapText="1"/>
    </xf>
    <xf numFmtId="0" fontId="21" fillId="6" borderId="4" xfId="0" applyFont="1" applyFill="1" applyBorder="1" applyAlignment="1">
      <alignment horizontal="center" vertical="center" wrapText="1"/>
    </xf>
    <xf numFmtId="0" fontId="1" fillId="8" borderId="0" xfId="0" applyFont="1" applyFill="1"/>
    <xf numFmtId="0" fontId="23" fillId="0" borderId="4" xfId="0" applyFont="1" applyBorder="1" applyAlignment="1">
      <alignment horizontal="right" vertical="top" wrapText="1"/>
    </xf>
    <xf numFmtId="0" fontId="1" fillId="0" borderId="4" xfId="0" applyFont="1" applyBorder="1" applyAlignment="1">
      <alignment horizontal="left" vertical="top" wrapText="1"/>
    </xf>
    <xf numFmtId="0" fontId="2" fillId="6" borderId="13"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21" fillId="6" borderId="3" xfId="0" applyFont="1" applyFill="1" applyBorder="1" applyAlignment="1">
      <alignment horizontal="center" vertical="center" wrapText="1"/>
    </xf>
    <xf numFmtId="165" fontId="2" fillId="0" borderId="14" xfId="3" applyNumberFormat="1" applyFont="1" applyFill="1" applyBorder="1" applyAlignment="1">
      <alignment horizontal="center" vertical="center" wrapText="1"/>
    </xf>
    <xf numFmtId="165" fontId="9" fillId="0" borderId="20" xfId="3" applyNumberFormat="1" applyFont="1" applyBorder="1" applyAlignment="1">
      <alignment horizontal="center" vertical="center"/>
    </xf>
    <xf numFmtId="0" fontId="3" fillId="6" borderId="19" xfId="0" applyFont="1" applyFill="1" applyBorder="1" applyAlignment="1">
      <alignment horizontal="center" vertical="center" wrapText="1"/>
    </xf>
    <xf numFmtId="165" fontId="2" fillId="5" borderId="14" xfId="3" applyNumberFormat="1" applyFont="1" applyFill="1" applyBorder="1" applyAlignment="1">
      <alignment horizontal="center" vertical="center" wrapText="1"/>
    </xf>
    <xf numFmtId="0" fontId="2" fillId="3" borderId="0" xfId="0" applyFont="1" applyFill="1"/>
    <xf numFmtId="0" fontId="2" fillId="6" borderId="24" xfId="0" applyFont="1" applyFill="1" applyBorder="1" applyAlignment="1">
      <alignment horizontal="center" vertical="center" wrapText="1"/>
    </xf>
    <xf numFmtId="0" fontId="2" fillId="6" borderId="25" xfId="0" applyFont="1" applyFill="1" applyBorder="1" applyAlignment="1">
      <alignment horizontal="center" vertical="center"/>
    </xf>
    <xf numFmtId="0" fontId="2" fillId="6" borderId="25" xfId="0" applyFont="1" applyFill="1" applyBorder="1" applyAlignment="1">
      <alignment horizontal="center" vertical="center" wrapText="1"/>
    </xf>
    <xf numFmtId="0" fontId="2" fillId="6" borderId="26" xfId="0" applyFont="1" applyFill="1" applyBorder="1" applyAlignment="1">
      <alignment horizontal="center" vertical="center" wrapText="1"/>
    </xf>
    <xf numFmtId="0" fontId="2" fillId="0" borderId="0" xfId="0" applyFont="1"/>
    <xf numFmtId="0" fontId="9" fillId="0" borderId="0" xfId="0" applyFont="1"/>
    <xf numFmtId="0" fontId="3" fillId="3" borderId="0" xfId="0" applyFont="1" applyFill="1"/>
    <xf numFmtId="0" fontId="38" fillId="7" borderId="1" xfId="0" applyFont="1" applyFill="1" applyBorder="1" applyAlignment="1">
      <alignment vertical="center"/>
    </xf>
    <xf numFmtId="0" fontId="3" fillId="7" borderId="1" xfId="0" applyFont="1" applyFill="1" applyBorder="1" applyAlignment="1">
      <alignment vertical="center"/>
    </xf>
    <xf numFmtId="0" fontId="3" fillId="7" borderId="27" xfId="0" applyFont="1" applyFill="1" applyBorder="1" applyAlignment="1">
      <alignment vertical="center"/>
    </xf>
    <xf numFmtId="0" fontId="3" fillId="0" borderId="0" xfId="0" applyFont="1"/>
    <xf numFmtId="164" fontId="39" fillId="2" borderId="2" xfId="0" applyNumberFormat="1" applyFont="1" applyFill="1" applyBorder="1" applyAlignment="1">
      <alignment horizontal="center" vertical="center"/>
    </xf>
    <xf numFmtId="0" fontId="7" fillId="0" borderId="0" xfId="0" applyFont="1" applyAlignment="1">
      <alignment vertical="center"/>
    </xf>
    <xf numFmtId="0" fontId="10" fillId="9" borderId="1" xfId="0" applyFont="1" applyFill="1" applyBorder="1" applyAlignment="1">
      <alignment vertical="center" wrapText="1"/>
    </xf>
    <xf numFmtId="164" fontId="4" fillId="0" borderId="9" xfId="0" applyNumberFormat="1" applyFont="1" applyBorder="1" applyAlignment="1">
      <alignment horizontal="center" vertical="center" readingOrder="1"/>
    </xf>
    <xf numFmtId="0" fontId="11" fillId="2" borderId="3" xfId="0" applyFont="1" applyFill="1" applyBorder="1" applyAlignment="1">
      <alignment horizontal="left" vertical="top" wrapText="1" readingOrder="1"/>
    </xf>
    <xf numFmtId="0" fontId="11" fillId="0" borderId="3" xfId="0" applyFont="1" applyBorder="1" applyAlignment="1">
      <alignment horizontal="right" vertical="top" wrapText="1"/>
    </xf>
    <xf numFmtId="0" fontId="10" fillId="9" borderId="27" xfId="0" applyFont="1" applyFill="1" applyBorder="1" applyAlignment="1">
      <alignment vertical="center" wrapText="1"/>
    </xf>
    <xf numFmtId="0" fontId="13" fillId="0" borderId="10" xfId="0" applyFont="1" applyBorder="1" applyAlignment="1">
      <alignment horizontal="center" vertical="center"/>
    </xf>
    <xf numFmtId="1" fontId="4" fillId="0" borderId="9" xfId="0" applyNumberFormat="1" applyFont="1" applyBorder="1" applyAlignment="1">
      <alignment horizontal="center" vertical="center" readingOrder="1"/>
    </xf>
    <xf numFmtId="0" fontId="10" fillId="0" borderId="4" xfId="0" applyFont="1" applyBorder="1" applyAlignment="1">
      <alignment horizontal="right" vertical="center" wrapText="1" readingOrder="2"/>
    </xf>
    <xf numFmtId="0" fontId="16" fillId="0" borderId="0" xfId="0" applyFont="1"/>
    <xf numFmtId="0" fontId="10" fillId="0" borderId="4" xfId="0" applyFont="1" applyBorder="1" applyAlignment="1">
      <alignment vertical="top" wrapText="1"/>
    </xf>
    <xf numFmtId="0" fontId="9" fillId="0" borderId="0" xfId="0" applyFont="1" applyAlignment="1">
      <alignment vertical="center"/>
    </xf>
    <xf numFmtId="0" fontId="41" fillId="0" borderId="10" xfId="0" applyFont="1" applyBorder="1" applyAlignment="1">
      <alignment horizontal="center" vertical="center"/>
    </xf>
    <xf numFmtId="0" fontId="11" fillId="0" borderId="3" xfId="0" applyFont="1" applyBorder="1" applyAlignment="1">
      <alignment horizontal="left" vertical="top" wrapText="1"/>
    </xf>
    <xf numFmtId="164" fontId="4" fillId="0" borderId="30" xfId="0" applyNumberFormat="1" applyFont="1" applyBorder="1" applyAlignment="1">
      <alignment horizontal="center" vertical="center" readingOrder="1"/>
    </xf>
    <xf numFmtId="0" fontId="14" fillId="0" borderId="0" xfId="0" applyFont="1"/>
    <xf numFmtId="0" fontId="1" fillId="0" borderId="0" xfId="0" applyFont="1" applyAlignment="1">
      <alignment horizontal="center"/>
    </xf>
    <xf numFmtId="0" fontId="2" fillId="8" borderId="0" xfId="0" applyFont="1" applyFill="1"/>
    <xf numFmtId="0" fontId="3" fillId="6" borderId="28" xfId="0" applyFont="1" applyFill="1" applyBorder="1" applyAlignment="1">
      <alignment horizontal="center" vertical="center" wrapText="1"/>
    </xf>
    <xf numFmtId="0" fontId="3" fillId="8" borderId="0" xfId="0" applyFont="1" applyFill="1"/>
    <xf numFmtId="0" fontId="5" fillId="8" borderId="0" xfId="0" applyFont="1" applyFill="1"/>
    <xf numFmtId="0" fontId="7" fillId="8" borderId="0" xfId="0" applyFont="1" applyFill="1"/>
    <xf numFmtId="0" fontId="6" fillId="7" borderId="11" xfId="0" applyFont="1" applyFill="1" applyBorder="1" applyAlignment="1">
      <alignment vertical="center"/>
    </xf>
    <xf numFmtId="0" fontId="45" fillId="0" borderId="0" xfId="0" applyFont="1"/>
    <xf numFmtId="0" fontId="7" fillId="8" borderId="0" xfId="0" applyFont="1" applyFill="1" applyAlignment="1">
      <alignment vertical="center"/>
    </xf>
    <xf numFmtId="0" fontId="39" fillId="2" borderId="2" xfId="0" applyFont="1" applyFill="1" applyBorder="1" applyAlignment="1">
      <alignment horizontal="center" vertical="center"/>
    </xf>
    <xf numFmtId="0" fontId="8" fillId="0" borderId="4" xfId="0" applyFont="1" applyBorder="1" applyAlignment="1">
      <alignment horizontal="right" vertical="top" wrapText="1" readingOrder="2"/>
    </xf>
    <xf numFmtId="165" fontId="27" fillId="0" borderId="4" xfId="8" applyNumberFormat="1" applyFont="1" applyBorder="1" applyAlignment="1">
      <alignment vertical="center"/>
    </xf>
    <xf numFmtId="0" fontId="9" fillId="8" borderId="0" xfId="0" applyFont="1" applyFill="1" applyAlignment="1">
      <alignment vertical="center"/>
    </xf>
    <xf numFmtId="0" fontId="10" fillId="0" borderId="31" xfId="0" applyFont="1" applyBorder="1" applyAlignment="1">
      <alignment horizontal="left" vertical="top" wrapText="1"/>
    </xf>
    <xf numFmtId="0" fontId="10" fillId="0" borderId="4" xfId="8" applyFont="1" applyBorder="1" applyAlignment="1">
      <alignment horizontal="center" vertical="center" wrapText="1"/>
    </xf>
    <xf numFmtId="0" fontId="10" fillId="0" borderId="3" xfId="0" applyFont="1" applyBorder="1" applyAlignment="1">
      <alignment horizontal="right" vertical="top" wrapText="1" readingOrder="2"/>
    </xf>
    <xf numFmtId="0" fontId="9" fillId="8" borderId="0" xfId="0" applyFont="1" applyFill="1"/>
    <xf numFmtId="0" fontId="2" fillId="6" borderId="32" xfId="0" applyFont="1" applyFill="1" applyBorder="1" applyAlignment="1">
      <alignment horizontal="center" vertical="center" wrapText="1"/>
    </xf>
    <xf numFmtId="0" fontId="10" fillId="0" borderId="4" xfId="0" applyFont="1" applyBorder="1" applyAlignment="1">
      <alignment horizontal="center" vertical="center" wrapText="1" readingOrder="2"/>
    </xf>
    <xf numFmtId="0" fontId="11" fillId="0" borderId="4" xfId="0" applyFont="1" applyBorder="1" applyAlignment="1">
      <alignment horizontal="center" vertical="center" wrapText="1"/>
    </xf>
    <xf numFmtId="0" fontId="6" fillId="7" borderId="0" xfId="0" applyFont="1" applyFill="1" applyAlignment="1">
      <alignment vertical="center" wrapText="1"/>
    </xf>
    <xf numFmtId="0" fontId="9" fillId="8" borderId="0" xfId="8" applyFont="1" applyFill="1"/>
    <xf numFmtId="0" fontId="9" fillId="0" borderId="0" xfId="8" applyFont="1"/>
    <xf numFmtId="0" fontId="11" fillId="0" borderId="3" xfId="0" applyFont="1" applyFill="1" applyBorder="1" applyAlignment="1">
      <alignment horizontal="left" vertical="top" wrapText="1"/>
    </xf>
    <xf numFmtId="0" fontId="11" fillId="0" borderId="3" xfId="0" applyFont="1" applyFill="1" applyBorder="1" applyAlignment="1">
      <alignment horizontal="right" vertical="top" wrapText="1"/>
    </xf>
    <xf numFmtId="0" fontId="9" fillId="0" borderId="4" xfId="0" applyFont="1" applyBorder="1" applyAlignment="1">
      <alignment horizontal="center" vertical="center" wrapText="1"/>
    </xf>
    <xf numFmtId="0" fontId="41" fillId="0" borderId="36" xfId="0" applyFont="1" applyBorder="1" applyAlignment="1">
      <alignment horizontal="center" vertical="center"/>
    </xf>
    <xf numFmtId="0" fontId="1" fillId="9" borderId="0" xfId="0" applyFont="1" applyFill="1"/>
    <xf numFmtId="0" fontId="9" fillId="9" borderId="0" xfId="0" applyFont="1" applyFill="1"/>
    <xf numFmtId="0" fontId="49" fillId="9" borderId="37" xfId="0" applyFont="1" applyFill="1" applyBorder="1" applyAlignment="1">
      <alignment horizontal="center" vertical="center" wrapText="1"/>
    </xf>
    <xf numFmtId="0" fontId="49" fillId="9" borderId="37" xfId="0" applyFont="1" applyFill="1" applyBorder="1" applyAlignment="1">
      <alignment horizontal="center" vertical="center" wrapText="1" readingOrder="2"/>
    </xf>
    <xf numFmtId="0" fontId="9" fillId="9" borderId="0" xfId="0" applyFont="1" applyFill="1" applyAlignment="1">
      <alignment vertical="center"/>
    </xf>
    <xf numFmtId="0" fontId="50" fillId="2" borderId="39" xfId="0" applyFont="1" applyFill="1" applyBorder="1" applyAlignment="1">
      <alignment horizontal="center" vertical="center" wrapText="1"/>
    </xf>
    <xf numFmtId="0" fontId="2" fillId="9" borderId="0" xfId="0" applyFont="1" applyFill="1" applyAlignment="1">
      <alignment horizontal="right"/>
    </xf>
    <xf numFmtId="0" fontId="51" fillId="0" borderId="0" xfId="0" applyFont="1"/>
    <xf numFmtId="0" fontId="8" fillId="0" borderId="4" xfId="0" applyFont="1" applyBorder="1" applyAlignment="1">
      <alignment horizontal="center" vertical="center" wrapText="1"/>
    </xf>
    <xf numFmtId="0" fontId="53" fillId="0" borderId="4" xfId="0" applyFont="1" applyBorder="1" applyAlignment="1">
      <alignment horizontal="center"/>
    </xf>
    <xf numFmtId="165" fontId="41" fillId="2" borderId="4" xfId="3" applyNumberFormat="1" applyFont="1" applyFill="1" applyBorder="1" applyAlignment="1">
      <alignment horizontal="center" vertical="center"/>
    </xf>
    <xf numFmtId="165" fontId="53" fillId="0" borderId="4" xfId="0" applyNumberFormat="1" applyFont="1" applyBorder="1" applyAlignment="1">
      <alignment horizontal="center" vertical="center"/>
    </xf>
    <xf numFmtId="165" fontId="41" fillId="0" borderId="4" xfId="3" applyNumberFormat="1" applyFont="1" applyBorder="1" applyAlignment="1">
      <alignment horizontal="center" vertical="center"/>
    </xf>
    <xf numFmtId="0" fontId="8" fillId="9" borderId="1" xfId="0" applyFont="1" applyFill="1" applyBorder="1" applyAlignment="1">
      <alignment vertical="center" wrapText="1"/>
    </xf>
    <xf numFmtId="165" fontId="53" fillId="0" borderId="4" xfId="3" applyNumberFormat="1" applyFont="1" applyBorder="1" applyAlignment="1">
      <alignment horizontal="center" vertical="center"/>
    </xf>
    <xf numFmtId="0" fontId="53" fillId="0" borderId="4" xfId="0" applyFont="1" applyBorder="1" applyAlignment="1">
      <alignment horizontal="center" vertical="center"/>
    </xf>
    <xf numFmtId="165" fontId="8" fillId="0" borderId="3" xfId="3" applyNumberFormat="1" applyFont="1" applyFill="1" applyBorder="1" applyAlignment="1">
      <alignment horizontal="center" vertical="center" wrapText="1"/>
    </xf>
    <xf numFmtId="0" fontId="9" fillId="0" borderId="4" xfId="0" applyFont="1" applyBorder="1" applyAlignment="1">
      <alignment horizontal="left" vertical="top" wrapText="1" readingOrder="1"/>
    </xf>
    <xf numFmtId="0" fontId="9" fillId="0" borderId="4" xfId="0" applyFont="1" applyBorder="1" applyAlignment="1">
      <alignment horizontal="right" vertical="top" wrapText="1"/>
    </xf>
    <xf numFmtId="0" fontId="9" fillId="0" borderId="4" xfId="0" applyFont="1" applyBorder="1" applyAlignment="1">
      <alignment horizontal="left" vertical="top" wrapText="1"/>
    </xf>
    <xf numFmtId="0" fontId="26" fillId="2" borderId="4" xfId="0" applyFont="1" applyFill="1" applyBorder="1" applyAlignment="1">
      <alignment vertical="top" wrapText="1" readingOrder="1"/>
    </xf>
    <xf numFmtId="0" fontId="26" fillId="0" borderId="4" xfId="0" applyFont="1" applyBorder="1" applyAlignment="1">
      <alignment horizontal="left" vertical="top" wrapText="1"/>
    </xf>
    <xf numFmtId="0" fontId="26" fillId="0" borderId="4" xfId="0" applyFont="1" applyBorder="1" applyAlignment="1">
      <alignment horizontal="right" vertical="top" wrapText="1"/>
    </xf>
    <xf numFmtId="0" fontId="26" fillId="2" borderId="4" xfId="0" applyFont="1" applyFill="1" applyBorder="1" applyAlignment="1">
      <alignment horizontal="left" vertical="top" wrapText="1"/>
    </xf>
    <xf numFmtId="0" fontId="26" fillId="2" borderId="4" xfId="0" applyFont="1" applyFill="1" applyBorder="1" applyAlignment="1">
      <alignment horizontal="right" vertical="top" wrapText="1"/>
    </xf>
    <xf numFmtId="165" fontId="41" fillId="5" borderId="0" xfId="3" applyNumberFormat="1" applyFont="1" applyFill="1" applyBorder="1" applyAlignment="1">
      <alignment horizontal="center" vertical="center"/>
    </xf>
    <xf numFmtId="0" fontId="10" fillId="0" borderId="4" xfId="8" applyFont="1" applyFill="1" applyBorder="1" applyAlignment="1">
      <alignment vertical="top" wrapText="1"/>
    </xf>
    <xf numFmtId="0" fontId="10" fillId="0" borderId="4" xfId="0" applyFont="1" applyFill="1" applyBorder="1" applyAlignment="1">
      <alignment horizontal="left" vertical="center" wrapText="1"/>
    </xf>
    <xf numFmtId="0" fontId="10" fillId="0" borderId="4" xfId="0" applyFont="1" applyFill="1" applyBorder="1" applyAlignment="1">
      <alignment horizontal="right" vertical="top" wrapText="1"/>
    </xf>
    <xf numFmtId="0" fontId="10" fillId="0" borderId="31" xfId="0" applyFont="1" applyFill="1" applyBorder="1" applyAlignment="1">
      <alignment horizontal="left" vertical="top" wrapText="1"/>
    </xf>
    <xf numFmtId="0" fontId="10" fillId="0" borderId="2" xfId="0" applyFont="1" applyFill="1" applyBorder="1" applyAlignment="1">
      <alignment horizontal="center" vertical="center" wrapText="1"/>
    </xf>
    <xf numFmtId="165" fontId="41" fillId="5" borderId="31" xfId="3" applyNumberFormat="1" applyFont="1" applyFill="1" applyBorder="1" applyAlignment="1">
      <alignment horizontal="center" vertical="center"/>
    </xf>
    <xf numFmtId="0" fontId="28" fillId="0" borderId="3" xfId="10" applyFont="1" applyFill="1" applyBorder="1" applyAlignment="1">
      <alignment vertical="top" wrapText="1"/>
    </xf>
    <xf numFmtId="0" fontId="26" fillId="0" borderId="4" xfId="0" applyFont="1" applyFill="1" applyBorder="1" applyAlignment="1">
      <alignment horizontal="left" vertical="top" wrapText="1"/>
    </xf>
    <xf numFmtId="0" fontId="9" fillId="0" borderId="4" xfId="0" applyFont="1" applyFill="1" applyBorder="1" applyAlignment="1">
      <alignment horizontal="right" vertical="top" wrapText="1"/>
    </xf>
    <xf numFmtId="0" fontId="11" fillId="2" borderId="3"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53" fillId="0" borderId="4" xfId="0" applyFont="1" applyBorder="1" applyAlignment="1">
      <alignment horizontal="center" vertical="center" wrapText="1"/>
    </xf>
    <xf numFmtId="0" fontId="54" fillId="0" borderId="3" xfId="10" applyFont="1" applyFill="1" applyBorder="1" applyAlignment="1">
      <alignment horizontal="right" vertical="top" wrapText="1"/>
    </xf>
    <xf numFmtId="165" fontId="2" fillId="0" borderId="0" xfId="0" applyNumberFormat="1" applyFont="1" applyAlignment="1">
      <alignment horizontal="right"/>
    </xf>
    <xf numFmtId="166" fontId="9" fillId="0" borderId="0" xfId="0" applyNumberFormat="1" applyFont="1"/>
    <xf numFmtId="0" fontId="10" fillId="0" borderId="4" xfId="0" applyFont="1" applyBorder="1" applyAlignment="1">
      <alignment horizontal="right" vertical="top" wrapText="1" readingOrder="2"/>
    </xf>
    <xf numFmtId="0" fontId="11" fillId="0" borderId="4" xfId="0" applyFont="1" applyBorder="1" applyAlignment="1">
      <alignment horizontal="left" vertical="top" wrapText="1"/>
    </xf>
    <xf numFmtId="0" fontId="13" fillId="0" borderId="27" xfId="0" applyFont="1" applyBorder="1" applyAlignment="1">
      <alignment horizontal="center" vertical="center"/>
    </xf>
    <xf numFmtId="0" fontId="52" fillId="0" borderId="37" xfId="0" applyFont="1" applyBorder="1" applyAlignment="1">
      <alignment horizontal="left" vertical="top" wrapText="1"/>
    </xf>
    <xf numFmtId="0" fontId="22" fillId="0" borderId="37" xfId="0" applyFont="1" applyBorder="1" applyAlignment="1">
      <alignment horizontal="right" vertical="top" wrapText="1" readingOrder="2"/>
    </xf>
    <xf numFmtId="0" fontId="10" fillId="0" borderId="3" xfId="0" applyFont="1" applyBorder="1" applyAlignment="1">
      <alignment vertical="top" wrapText="1"/>
    </xf>
    <xf numFmtId="0" fontId="10" fillId="0" borderId="4" xfId="0" applyFont="1" applyFill="1" applyBorder="1" applyAlignment="1">
      <alignment horizontal="center" vertical="center" wrapText="1"/>
    </xf>
    <xf numFmtId="165" fontId="13" fillId="0" borderId="4" xfId="0" applyNumberFormat="1" applyFont="1" applyFill="1" applyBorder="1" applyAlignment="1">
      <alignment horizontal="center" vertical="center"/>
    </xf>
    <xf numFmtId="0" fontId="40" fillId="2" borderId="3" xfId="0" applyFont="1" applyFill="1" applyBorder="1" applyAlignment="1">
      <alignment horizontal="center" vertical="center" wrapText="1"/>
    </xf>
    <xf numFmtId="0" fontId="8" fillId="0" borderId="4" xfId="0" applyFont="1" applyBorder="1" applyAlignment="1">
      <alignment horizontal="center" vertical="center" wrapText="1" readingOrder="2"/>
    </xf>
    <xf numFmtId="0" fontId="8" fillId="0" borderId="4" xfId="0" applyFont="1" applyFill="1" applyBorder="1" applyAlignment="1">
      <alignment horizontal="center" vertical="center" wrapText="1"/>
    </xf>
    <xf numFmtId="0" fontId="53" fillId="0" borderId="4" xfId="0" applyFont="1" applyFill="1" applyBorder="1" applyAlignment="1">
      <alignment horizontal="center" vertical="center"/>
    </xf>
    <xf numFmtId="165" fontId="53" fillId="0" borderId="4" xfId="3" applyNumberFormat="1" applyFont="1" applyFill="1" applyBorder="1" applyAlignment="1">
      <alignment horizontal="center" vertical="center"/>
    </xf>
    <xf numFmtId="165" fontId="53" fillId="0" borderId="4" xfId="0" applyNumberFormat="1" applyFont="1" applyFill="1" applyBorder="1" applyAlignment="1">
      <alignment horizontal="center" vertical="center"/>
    </xf>
    <xf numFmtId="0" fontId="40" fillId="0" borderId="3" xfId="0" applyFont="1" applyFill="1" applyBorder="1" applyAlignment="1">
      <alignment horizontal="left" vertical="top" wrapText="1"/>
    </xf>
    <xf numFmtId="0" fontId="56" fillId="9" borderId="0" xfId="0" applyFont="1" applyFill="1"/>
    <xf numFmtId="0" fontId="4" fillId="2" borderId="0" xfId="0" applyFont="1" applyFill="1"/>
    <xf numFmtId="0" fontId="54" fillId="0" borderId="4" xfId="0" applyFont="1" applyBorder="1" applyAlignment="1">
      <alignment vertical="top" wrapText="1"/>
    </xf>
    <xf numFmtId="0" fontId="28" fillId="0" borderId="4" xfId="0" applyFont="1" applyBorder="1" applyAlignment="1">
      <alignment horizontal="right" vertical="top" wrapText="1"/>
    </xf>
    <xf numFmtId="167" fontId="2" fillId="12" borderId="40" xfId="0" applyNumberFormat="1" applyFont="1" applyFill="1" applyBorder="1" applyAlignment="1">
      <alignment horizontal="center" vertical="center"/>
    </xf>
    <xf numFmtId="0" fontId="2" fillId="3" borderId="11" xfId="0" applyFont="1" applyFill="1" applyBorder="1"/>
    <xf numFmtId="0" fontId="3" fillId="6" borderId="2" xfId="0" applyFont="1" applyFill="1" applyBorder="1" applyAlignment="1">
      <alignment horizontal="center" vertical="center" wrapText="1"/>
    </xf>
    <xf numFmtId="0" fontId="3" fillId="6" borderId="4" xfId="0" applyFont="1" applyFill="1" applyBorder="1" applyAlignment="1">
      <alignment horizontal="center" vertical="center"/>
    </xf>
    <xf numFmtId="0" fontId="3" fillId="6" borderId="4" xfId="0" applyFont="1" applyFill="1" applyBorder="1" applyAlignment="1">
      <alignment horizontal="center" vertical="center" wrapText="1"/>
    </xf>
    <xf numFmtId="0" fontId="7" fillId="3" borderId="11" xfId="0" applyFont="1" applyFill="1" applyBorder="1" applyAlignment="1">
      <alignment vertical="center" wrapText="1"/>
    </xf>
    <xf numFmtId="0" fontId="31" fillId="7" borderId="0" xfId="0" applyFont="1" applyFill="1" applyAlignment="1">
      <alignment vertical="center" wrapText="1"/>
    </xf>
    <xf numFmtId="0" fontId="31" fillId="7" borderId="11" xfId="0" applyFont="1" applyFill="1" applyBorder="1" applyAlignment="1">
      <alignment vertical="center"/>
    </xf>
    <xf numFmtId="0" fontId="6" fillId="7" borderId="49" xfId="0" applyFont="1" applyFill="1" applyBorder="1" applyAlignment="1">
      <alignment vertical="center"/>
    </xf>
    <xf numFmtId="0" fontId="62" fillId="3" borderId="11" xfId="0" applyFont="1" applyFill="1" applyBorder="1"/>
    <xf numFmtId="0" fontId="63" fillId="0" borderId="2" xfId="0" applyFont="1" applyBorder="1" applyAlignment="1">
      <alignment horizontal="center" vertical="center" wrapText="1"/>
    </xf>
    <xf numFmtId="0" fontId="64" fillId="0" borderId="3" xfId="0" applyFont="1" applyBorder="1" applyAlignment="1">
      <alignment horizontal="left" vertical="center"/>
    </xf>
    <xf numFmtId="0" fontId="65" fillId="0" borderId="4" xfId="0" applyFont="1" applyBorder="1" applyAlignment="1">
      <alignment horizontal="right" vertical="center"/>
    </xf>
    <xf numFmtId="0" fontId="7" fillId="0" borderId="0" xfId="0" applyFont="1" applyAlignment="1">
      <alignment vertical="center" wrapText="1"/>
    </xf>
    <xf numFmtId="0" fontId="40" fillId="0" borderId="4" xfId="0" applyFont="1" applyBorder="1" applyAlignment="1">
      <alignment horizontal="center" vertical="center"/>
    </xf>
    <xf numFmtId="165" fontId="13" fillId="0" borderId="4" xfId="3" applyNumberFormat="1" applyFont="1" applyBorder="1" applyAlignment="1">
      <alignment horizontal="center" vertical="center"/>
    </xf>
    <xf numFmtId="165" fontId="13" fillId="0" borderId="4" xfId="0" applyNumberFormat="1" applyFont="1" applyBorder="1" applyAlignment="1">
      <alignment horizontal="center" vertical="center"/>
    </xf>
    <xf numFmtId="0" fontId="62" fillId="0" borderId="0" xfId="0" applyFont="1"/>
    <xf numFmtId="0" fontId="11" fillId="0" borderId="4" xfId="0" applyFont="1" applyBorder="1" applyAlignment="1">
      <alignment horizontal="right" vertical="top" wrapText="1"/>
    </xf>
    <xf numFmtId="0" fontId="10" fillId="0" borderId="3" xfId="0" applyFont="1" applyBorder="1" applyAlignment="1">
      <alignment horizontal="right" vertical="top" wrapText="1"/>
    </xf>
    <xf numFmtId="0" fontId="2" fillId="6" borderId="6" xfId="0" applyFont="1" applyFill="1" applyBorder="1" applyAlignment="1">
      <alignment horizontal="center" vertical="center"/>
    </xf>
    <xf numFmtId="0" fontId="2" fillId="6" borderId="7" xfId="0" applyFont="1" applyFill="1" applyBorder="1" applyAlignment="1">
      <alignment horizontal="center" vertical="center"/>
    </xf>
    <xf numFmtId="0" fontId="10" fillId="6" borderId="10" xfId="0" applyFont="1" applyFill="1" applyBorder="1" applyAlignment="1">
      <alignment horizontal="center" vertical="center" wrapText="1"/>
    </xf>
    <xf numFmtId="0" fontId="14" fillId="0" borderId="0" xfId="1" applyFont="1" applyAlignment="1">
      <alignment horizontal="right" vertical="center"/>
    </xf>
    <xf numFmtId="0" fontId="14" fillId="2" borderId="0" xfId="2" applyFont="1" applyFill="1" applyAlignment="1">
      <alignment vertical="top"/>
    </xf>
    <xf numFmtId="0" fontId="1" fillId="0" borderId="0" xfId="0" applyFont="1" applyAlignment="1">
      <alignment horizontal="center" vertical="center"/>
    </xf>
    <xf numFmtId="9" fontId="2" fillId="0" borderId="14" xfId="0" applyNumberFormat="1" applyFont="1" applyBorder="1" applyAlignment="1">
      <alignment horizontal="center" vertical="center" wrapText="1"/>
    </xf>
    <xf numFmtId="44" fontId="2" fillId="0" borderId="17" xfId="0" applyNumberFormat="1" applyFont="1" applyBorder="1" applyAlignment="1">
      <alignment horizontal="center" vertical="center" wrapText="1"/>
    </xf>
    <xf numFmtId="0" fontId="9" fillId="0" borderId="4" xfId="0" applyFont="1" applyBorder="1" applyAlignment="1">
      <alignment vertical="top" wrapText="1"/>
    </xf>
    <xf numFmtId="0" fontId="26" fillId="0" borderId="4" xfId="0" applyFont="1" applyBorder="1" applyAlignment="1">
      <alignment vertical="top" wrapText="1"/>
    </xf>
    <xf numFmtId="0" fontId="62" fillId="3" borderId="0" xfId="0" applyFont="1" applyFill="1" applyBorder="1"/>
    <xf numFmtId="0" fontId="70" fillId="0" borderId="4" xfId="0" applyFont="1" applyBorder="1" applyAlignment="1">
      <alignment horizontal="center" vertical="center" wrapText="1"/>
    </xf>
    <xf numFmtId="0" fontId="71" fillId="0" borderId="4" xfId="0" applyFont="1" applyBorder="1" applyAlignment="1">
      <alignment horizontal="center" vertical="center" wrapText="1"/>
    </xf>
    <xf numFmtId="0" fontId="28" fillId="0" borderId="4" xfId="0" applyFont="1" applyFill="1" applyBorder="1" applyAlignment="1">
      <alignment horizontal="right" vertical="top" wrapText="1"/>
    </xf>
    <xf numFmtId="0" fontId="53" fillId="0" borderId="4" xfId="0" applyFont="1" applyBorder="1" applyAlignment="1">
      <alignment horizontal="center" wrapText="1"/>
    </xf>
    <xf numFmtId="0" fontId="69" fillId="0" borderId="4" xfId="0" applyFont="1" applyBorder="1" applyAlignment="1">
      <alignment vertical="top" wrapText="1"/>
    </xf>
    <xf numFmtId="165" fontId="27" fillId="0" borderId="4" xfId="8" applyNumberFormat="1" applyFont="1" applyBorder="1" applyAlignment="1">
      <alignment horizontal="center" vertical="center"/>
    </xf>
    <xf numFmtId="0" fontId="48" fillId="9" borderId="0" xfId="0" applyFont="1" applyFill="1" applyBorder="1" applyAlignment="1">
      <alignment horizontal="center" vertical="center" wrapText="1"/>
    </xf>
    <xf numFmtId="0" fontId="50" fillId="0" borderId="4" xfId="0" applyFont="1" applyBorder="1" applyAlignment="1">
      <alignment horizontal="right" vertical="top" wrapText="1"/>
    </xf>
    <xf numFmtId="0" fontId="69" fillId="0" borderId="29" xfId="0" applyFont="1" applyBorder="1" applyAlignment="1">
      <alignment vertical="top" wrapText="1"/>
    </xf>
    <xf numFmtId="0" fontId="11" fillId="0" borderId="3" xfId="0" applyFont="1" applyBorder="1" applyAlignment="1">
      <alignment vertical="top" wrapText="1"/>
    </xf>
    <xf numFmtId="0" fontId="48" fillId="9" borderId="41" xfId="0" applyFont="1" applyFill="1" applyBorder="1" applyAlignment="1">
      <alignment horizontal="center" vertical="center" wrapText="1"/>
    </xf>
    <xf numFmtId="165" fontId="10" fillId="0" borderId="4" xfId="3" applyNumberFormat="1" applyFont="1" applyFill="1" applyBorder="1" applyAlignment="1">
      <alignment horizontal="center" vertical="center" wrapText="1"/>
    </xf>
    <xf numFmtId="2" fontId="9" fillId="0" borderId="0" xfId="0" applyNumberFormat="1" applyFont="1"/>
    <xf numFmtId="0" fontId="11" fillId="0" borderId="4" xfId="0" applyFont="1" applyFill="1" applyBorder="1" applyAlignment="1">
      <alignment horizontal="left" vertical="top" wrapText="1"/>
    </xf>
    <xf numFmtId="0" fontId="11" fillId="0" borderId="4" xfId="0" applyFont="1" applyFill="1" applyBorder="1" applyAlignment="1">
      <alignment horizontal="right" vertical="top" wrapText="1"/>
    </xf>
    <xf numFmtId="0" fontId="28" fillId="0" borderId="4" xfId="0" applyFont="1" applyFill="1" applyBorder="1" applyAlignment="1">
      <alignment horizontal="right" vertical="top" wrapText="1" readingOrder="2"/>
    </xf>
    <xf numFmtId="0" fontId="10" fillId="0" borderId="3" xfId="0" applyFont="1" applyFill="1" applyBorder="1" applyAlignment="1">
      <alignment horizontal="right" vertical="top" wrapText="1" readingOrder="2"/>
    </xf>
    <xf numFmtId="165" fontId="8" fillId="0" borderId="4" xfId="0" applyNumberFormat="1" applyFont="1" applyFill="1" applyBorder="1" applyAlignment="1">
      <alignment horizontal="center" vertical="center" wrapText="1"/>
    </xf>
    <xf numFmtId="0" fontId="53" fillId="0" borderId="4" xfId="0" applyFont="1" applyFill="1" applyBorder="1" applyAlignment="1">
      <alignment horizontal="center" vertical="center" wrapText="1"/>
    </xf>
    <xf numFmtId="0" fontId="1" fillId="0" borderId="4" xfId="0" applyFont="1" applyFill="1" applyBorder="1" applyAlignment="1">
      <alignment horizontal="left" vertical="top" wrapText="1"/>
    </xf>
    <xf numFmtId="0" fontId="23" fillId="0" borderId="4" xfId="0" applyFont="1" applyFill="1" applyBorder="1" applyAlignment="1">
      <alignment horizontal="right" vertical="top" wrapText="1"/>
    </xf>
    <xf numFmtId="0" fontId="2" fillId="11" borderId="50" xfId="0" applyFont="1" applyFill="1" applyBorder="1" applyAlignment="1">
      <alignment horizontal="center" vertical="center"/>
    </xf>
    <xf numFmtId="0" fontId="38" fillId="6" borderId="4" xfId="0" applyFont="1" applyFill="1" applyBorder="1" applyAlignment="1">
      <alignment horizontal="center" vertical="center" wrapText="1"/>
    </xf>
    <xf numFmtId="0" fontId="54" fillId="0" borderId="4" xfId="0" applyFont="1" applyBorder="1" applyAlignment="1">
      <alignment horizontal="left" vertical="top" wrapText="1" readingOrder="1"/>
    </xf>
    <xf numFmtId="0" fontId="69" fillId="0" borderId="4" xfId="0" applyFont="1" applyBorder="1" applyAlignment="1">
      <alignment horizontal="right" vertical="top" wrapText="1" readingOrder="2"/>
    </xf>
    <xf numFmtId="0" fontId="23" fillId="0" borderId="4" xfId="0" applyFont="1" applyBorder="1" applyAlignment="1">
      <alignment vertical="top" wrapText="1"/>
    </xf>
    <xf numFmtId="0" fontId="78" fillId="0" borderId="4" xfId="0" applyFont="1" applyBorder="1" applyAlignment="1">
      <alignment vertical="top" wrapText="1"/>
    </xf>
    <xf numFmtId="0" fontId="23" fillId="0" borderId="3" xfId="0" applyFont="1" applyBorder="1" applyAlignment="1">
      <alignment horizontal="left" vertical="top" wrapText="1"/>
    </xf>
    <xf numFmtId="0" fontId="62" fillId="0" borderId="4" xfId="0" applyFont="1" applyBorder="1" applyAlignment="1">
      <alignment vertical="top" wrapText="1"/>
    </xf>
    <xf numFmtId="0" fontId="74" fillId="0" borderId="0" xfId="0" applyFont="1" applyAlignment="1">
      <alignment horizontal="left" vertical="top" wrapText="1"/>
    </xf>
    <xf numFmtId="0" fontId="62" fillId="0" borderId="4" xfId="0" applyFont="1" applyFill="1" applyBorder="1" applyAlignment="1">
      <alignment vertical="top" wrapText="1"/>
    </xf>
    <xf numFmtId="0" fontId="10" fillId="0" borderId="4" xfId="0" applyFont="1" applyFill="1" applyBorder="1" applyAlignment="1">
      <alignment horizontal="right" vertical="top" wrapText="1" readingOrder="2"/>
    </xf>
    <xf numFmtId="0" fontId="14" fillId="0" borderId="0" xfId="0" applyFont="1" applyAlignment="1">
      <alignment horizontal="center" vertical="center"/>
    </xf>
    <xf numFmtId="0" fontId="84" fillId="9" borderId="0" xfId="0" applyFont="1" applyFill="1" applyBorder="1" applyAlignment="1">
      <alignment horizontal="center" vertical="center" wrapText="1"/>
    </xf>
    <xf numFmtId="0" fontId="83" fillId="9" borderId="0" xfId="0" applyFont="1" applyFill="1" applyBorder="1" applyAlignment="1">
      <alignment horizontal="center" vertical="center" wrapText="1" readingOrder="2"/>
    </xf>
    <xf numFmtId="0" fontId="28" fillId="0" borderId="4" xfId="0" applyFont="1" applyBorder="1" applyAlignment="1">
      <alignment vertical="top" wrapText="1"/>
    </xf>
    <xf numFmtId="44" fontId="9" fillId="0" borderId="4" xfId="3" applyFont="1" applyBorder="1" applyAlignment="1">
      <alignment horizontal="center" vertical="center" wrapText="1"/>
    </xf>
    <xf numFmtId="0" fontId="8" fillId="0" borderId="4" xfId="0" applyFont="1" applyBorder="1" applyAlignment="1">
      <alignment vertical="top" wrapText="1"/>
    </xf>
    <xf numFmtId="0" fontId="2" fillId="6" borderId="4" xfId="0" applyFont="1" applyFill="1" applyBorder="1" applyAlignment="1">
      <alignment horizontal="center" vertical="center"/>
    </xf>
    <xf numFmtId="0" fontId="3" fillId="7" borderId="4" xfId="0" applyFont="1" applyFill="1" applyBorder="1" applyAlignment="1">
      <alignment horizontal="center" vertical="center"/>
    </xf>
    <xf numFmtId="0" fontId="6" fillId="7" borderId="0" xfId="0" applyFont="1" applyFill="1" applyAlignment="1">
      <alignment horizontal="center" vertical="center"/>
    </xf>
    <xf numFmtId="0" fontId="1" fillId="0" borderId="4" xfId="0" applyFont="1" applyBorder="1" applyAlignment="1">
      <alignment horizontal="center"/>
    </xf>
    <xf numFmtId="0" fontId="21" fillId="0" borderId="4" xfId="0" applyFont="1" applyBorder="1" applyAlignment="1">
      <alignment horizontal="center" vertical="center" wrapText="1"/>
    </xf>
    <xf numFmtId="0" fontId="90" fillId="0" borderId="4" xfId="0" applyFont="1" applyBorder="1" applyAlignment="1">
      <alignment horizontal="center" vertical="center" wrapText="1"/>
    </xf>
    <xf numFmtId="0" fontId="90" fillId="0" borderId="4" xfId="0" applyFont="1" applyBorder="1" applyAlignment="1">
      <alignment horizontal="center" vertical="center"/>
    </xf>
    <xf numFmtId="0" fontId="91" fillId="0" borderId="4" xfId="0" applyFont="1" applyBorder="1" applyAlignment="1">
      <alignment horizontal="center" vertical="center" wrapText="1"/>
    </xf>
    <xf numFmtId="0" fontId="92" fillId="0" borderId="4" xfId="0" applyFont="1" applyBorder="1" applyAlignment="1">
      <alignment horizontal="center" vertical="center"/>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23" xfId="0" applyFont="1" applyBorder="1" applyAlignment="1">
      <alignment horizontal="center" vertical="center" wrapText="1"/>
    </xf>
    <xf numFmtId="0" fontId="42" fillId="0" borderId="25" xfId="0" applyFont="1" applyBorder="1" applyAlignment="1">
      <alignment horizontal="center" vertical="center" wrapText="1"/>
    </xf>
    <xf numFmtId="0" fontId="42" fillId="0" borderId="0" xfId="0" applyFont="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87" fillId="2" borderId="33" xfId="0" applyFont="1" applyFill="1" applyBorder="1" applyAlignment="1">
      <alignment horizontal="center" vertical="center" wrapText="1"/>
    </xf>
    <xf numFmtId="0" fontId="87" fillId="2" borderId="34" xfId="0" applyFont="1" applyFill="1" applyBorder="1" applyAlignment="1">
      <alignment horizontal="center" vertical="center" wrapText="1"/>
    </xf>
    <xf numFmtId="0" fontId="87" fillId="2" borderId="35" xfId="0" applyFont="1" applyFill="1" applyBorder="1" applyAlignment="1">
      <alignment horizontal="center" vertical="center" wrapText="1"/>
    </xf>
    <xf numFmtId="0" fontId="44" fillId="10" borderId="30" xfId="0" applyFont="1" applyFill="1" applyBorder="1" applyAlignment="1">
      <alignment horizontal="center" vertical="center"/>
    </xf>
    <xf numFmtId="0" fontId="44" fillId="10" borderId="29" xfId="0" applyFont="1" applyFill="1" applyBorder="1" applyAlignment="1">
      <alignment horizontal="center" vertical="center"/>
    </xf>
    <xf numFmtId="0" fontId="31" fillId="10" borderId="11" xfId="0" applyFont="1" applyFill="1" applyBorder="1" applyAlignment="1">
      <alignment horizontal="center" vertical="center"/>
    </xf>
    <xf numFmtId="0" fontId="31" fillId="10" borderId="0" xfId="0" applyFont="1" applyFill="1" applyBorder="1" applyAlignment="1">
      <alignment horizontal="center" vertical="center"/>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8" xfId="0" applyFont="1" applyBorder="1" applyAlignment="1">
      <alignment horizontal="center" vertical="center" wrapText="1"/>
    </xf>
    <xf numFmtId="0" fontId="2" fillId="6" borderId="42" xfId="0" applyFont="1" applyFill="1" applyBorder="1" applyAlignment="1">
      <alignment horizontal="center" vertical="center" wrapText="1"/>
    </xf>
    <xf numFmtId="0" fontId="2" fillId="6" borderId="43" xfId="0" applyFont="1" applyFill="1" applyBorder="1" applyAlignment="1">
      <alignment horizontal="center" vertical="center" wrapText="1"/>
    </xf>
    <xf numFmtId="0" fontId="59" fillId="2" borderId="47" xfId="0" applyFont="1" applyFill="1" applyBorder="1" applyAlignment="1">
      <alignment horizontal="center" vertical="center" wrapText="1"/>
    </xf>
    <xf numFmtId="0" fontId="59" fillId="2" borderId="48" xfId="0" applyFont="1" applyFill="1" applyBorder="1" applyAlignment="1">
      <alignment horizontal="center" vertical="center" wrapText="1"/>
    </xf>
    <xf numFmtId="0" fontId="10" fillId="0" borderId="27" xfId="0" applyFont="1" applyBorder="1" applyAlignment="1">
      <alignment horizontal="center" vertical="center" wrapText="1"/>
    </xf>
    <xf numFmtId="0" fontId="10" fillId="9" borderId="3"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8" fillId="9" borderId="3"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36" fillId="2" borderId="51" xfId="0" applyFont="1" applyFill="1" applyBorder="1" applyAlignment="1">
      <alignment horizontal="center" vertical="center" wrapText="1"/>
    </xf>
    <xf numFmtId="0" fontId="36" fillId="2" borderId="52" xfId="0" applyFont="1" applyFill="1" applyBorder="1" applyAlignment="1">
      <alignment horizontal="center" vertical="center" wrapText="1"/>
    </xf>
    <xf numFmtId="0" fontId="36" fillId="2" borderId="53" xfId="0" applyFont="1" applyFill="1" applyBorder="1" applyAlignment="1">
      <alignment horizontal="center" vertical="center" wrapText="1"/>
    </xf>
    <xf numFmtId="0" fontId="48" fillId="9" borderId="41" xfId="0" applyFont="1" applyFill="1" applyBorder="1" applyAlignment="1">
      <alignment horizontal="center" vertical="center" wrapText="1"/>
    </xf>
    <xf numFmtId="0" fontId="48" fillId="9" borderId="38" xfId="0" applyFont="1" applyFill="1" applyBorder="1" applyAlignment="1">
      <alignment horizontal="center" vertical="center" wrapText="1"/>
    </xf>
    <xf numFmtId="0" fontId="48" fillId="9" borderId="4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18" xfId="0" applyFont="1" applyFill="1" applyBorder="1" applyAlignment="1">
      <alignment horizontal="center" vertical="center" wrapText="1"/>
    </xf>
    <xf numFmtId="0" fontId="2" fillId="11" borderId="45" xfId="0" applyFont="1" applyFill="1" applyBorder="1" applyAlignment="1">
      <alignment horizontal="center" vertical="center" wrapText="1"/>
    </xf>
    <xf numFmtId="0" fontId="2" fillId="11" borderId="46" xfId="0" applyFont="1" applyFill="1" applyBorder="1" applyAlignment="1">
      <alignment horizontal="center" vertical="center"/>
    </xf>
    <xf numFmtId="0" fontId="36" fillId="2" borderId="33" xfId="0" applyFont="1" applyFill="1" applyBorder="1" applyAlignment="1">
      <alignment horizontal="center" vertical="center" wrapText="1"/>
    </xf>
    <xf numFmtId="0" fontId="36" fillId="2" borderId="34" xfId="0" applyFont="1" applyFill="1" applyBorder="1" applyAlignment="1">
      <alignment horizontal="center" vertical="center" wrapText="1"/>
    </xf>
    <xf numFmtId="0" fontId="63" fillId="0" borderId="3" xfId="0" applyFont="1" applyBorder="1" applyAlignment="1">
      <alignment horizontal="center" vertical="center" wrapText="1"/>
    </xf>
    <xf numFmtId="0" fontId="63" fillId="0" borderId="1" xfId="0" applyFont="1" applyBorder="1" applyAlignment="1">
      <alignment horizontal="center" vertical="center" wrapText="1"/>
    </xf>
    <xf numFmtId="0" fontId="63" fillId="0" borderId="18" xfId="0" applyFont="1" applyBorder="1" applyAlignment="1">
      <alignment horizontal="center" vertical="center" wrapText="1"/>
    </xf>
    <xf numFmtId="0" fontId="0" fillId="0" borderId="0" xfId="0" applyAlignment="1">
      <alignment horizontal="center" vertical="center"/>
    </xf>
  </cellXfs>
  <cellStyles count="14">
    <cellStyle name="Currency" xfId="3" builtinId="4"/>
    <cellStyle name="Normal" xfId="0" builtinId="0"/>
    <cellStyle name="Normal 2" xfId="1" xr:uid="{00000000-0005-0000-0000-000002000000}"/>
    <cellStyle name="Normal 2 2" xfId="6" xr:uid="{00000000-0005-0000-0000-000003000000}"/>
    <cellStyle name="Normal 2 3" xfId="4" xr:uid="{00000000-0005-0000-0000-000004000000}"/>
    <cellStyle name="Normal 2 4" xfId="13" xr:uid="{AFEFE893-4E68-4C6D-AA44-15D1BBC22E9B}"/>
    <cellStyle name="Normal 3" xfId="10" xr:uid="{A5A4976D-1086-40B5-8311-9720E9098511}"/>
    <cellStyle name="Normal 3 2" xfId="12" xr:uid="{A4B2D47E-A0B2-46F3-9E6D-A4AD2C3FF1E7}"/>
    <cellStyle name="Normal 3 3 2" xfId="8" xr:uid="{00000000-0005-0000-0000-000005000000}"/>
    <cellStyle name="Normal 3 3 2 2 2" xfId="5" xr:uid="{00000000-0005-0000-0000-000006000000}"/>
    <cellStyle name="Normal 4" xfId="9" xr:uid="{00000000-0005-0000-0000-000007000000}"/>
    <cellStyle name="Normal 4 2" xfId="2" xr:uid="{00000000-0005-0000-0000-000008000000}"/>
    <cellStyle name="Normal 4 3" xfId="11" xr:uid="{B472131C-9D9B-4AC0-AC91-EB08E4782E5C}"/>
    <cellStyle name="Normal 9 3 4" xfId="7"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457200</xdr:colOff>
      <xdr:row>13</xdr:row>
      <xdr:rowOff>127000</xdr:rowOff>
    </xdr:from>
    <xdr:to>
      <xdr:col>24</xdr:col>
      <xdr:colOff>38100</xdr:colOff>
      <xdr:row>48</xdr:row>
      <xdr:rowOff>7793</xdr:rowOff>
    </xdr:to>
    <xdr:sp macro="" textlink="">
      <xdr:nvSpPr>
        <xdr:cNvPr id="2" name="Text Box 2">
          <a:extLst>
            <a:ext uri="{FF2B5EF4-FFF2-40B4-BE49-F238E27FC236}">
              <a16:creationId xmlns:a16="http://schemas.microsoft.com/office/drawing/2014/main" id="{F3496520-FB95-4FA1-B8A7-1449CB07CAF3}"/>
            </a:ext>
          </a:extLst>
        </xdr:cNvPr>
        <xdr:cNvSpPr txBox="1">
          <a:spLocks noChangeArrowheads="1"/>
        </xdr:cNvSpPr>
      </xdr:nvSpPr>
      <xdr:spPr bwMode="auto">
        <a:xfrm>
          <a:off x="1676400" y="2438400"/>
          <a:ext cx="12992100" cy="6103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n-US" sz="3600" b="1" i="0" u="none" strike="noStrike" baseline="0">
              <a:solidFill>
                <a:srgbClr val="00095D"/>
              </a:solidFill>
              <a:latin typeface="Calibri"/>
              <a:cs typeface="Calibri"/>
            </a:rPr>
            <a:t>REHABILITITION</a:t>
          </a:r>
          <a:r>
            <a:rPr lang="en-US" sz="3600" b="1" i="0" u="none" strike="noStrike" baseline="0">
              <a:solidFill>
                <a:srgbClr val="FF095D"/>
              </a:solidFill>
              <a:latin typeface="Calibri"/>
              <a:cs typeface="Calibri"/>
            </a:rPr>
            <a:t> </a:t>
          </a:r>
          <a:r>
            <a:rPr lang="en-US" sz="3600" b="1" i="0" u="none" strike="noStrike" baseline="0">
              <a:solidFill>
                <a:srgbClr val="00095D"/>
              </a:solidFill>
              <a:latin typeface="+mn-lt"/>
              <a:cs typeface="Calibri"/>
            </a:rPr>
            <a:t>OF </a:t>
          </a:r>
          <a:r>
            <a:rPr lang="en-US" sz="3600" b="1" i="0" u="none" strike="noStrike" baseline="0">
              <a:solidFill>
                <a:srgbClr val="00095D"/>
              </a:solidFill>
              <a:latin typeface="+mn-lt"/>
              <a:ea typeface="+mn-ea"/>
              <a:cs typeface="Calibri"/>
            </a:rPr>
            <a:t>Mashhour</a:t>
          </a:r>
          <a:r>
            <a:rPr lang="en-US" sz="3600" b="1" i="0" u="none" strike="noStrike" baseline="0">
              <a:solidFill>
                <a:srgbClr val="00095D"/>
              </a:solidFill>
              <a:latin typeface="+mn-lt"/>
              <a:cs typeface="Calibri"/>
            </a:rPr>
            <a:t> WATER PROJECT</a:t>
          </a:r>
        </a:p>
        <a:p>
          <a:pPr algn="ctr" rtl="0">
            <a:defRPr sz="1000"/>
          </a:pPr>
          <a:r>
            <a:rPr lang="en-US" sz="2000" b="0" i="0" u="none" strike="noStrike" baseline="0">
              <a:solidFill>
                <a:srgbClr val="FF0000"/>
              </a:solidFill>
              <a:latin typeface="Calibri"/>
              <a:cs typeface="Calibri"/>
            </a:rPr>
            <a:t>Annex C</a:t>
          </a:r>
          <a:endParaRPr lang="en-US" sz="1600" b="0" i="0" u="none" strike="noStrike" baseline="0">
            <a:solidFill>
              <a:srgbClr val="000000"/>
            </a:solidFill>
            <a:latin typeface="Calibri"/>
            <a:cs typeface="Calibri"/>
          </a:endParaRPr>
        </a:p>
        <a:p>
          <a:pPr algn="ctr" rtl="0">
            <a:defRPr sz="1000"/>
          </a:pPr>
          <a:r>
            <a:rPr lang="en-US" sz="2000" b="1" i="0" u="none" strike="noStrike" baseline="0">
              <a:solidFill>
                <a:srgbClr val="FF095D"/>
              </a:solidFill>
              <a:latin typeface="Arial"/>
              <a:cs typeface="Arial"/>
            </a:rPr>
            <a:t> </a:t>
          </a:r>
          <a:endParaRPr lang="en-US" sz="1100" b="0" i="0" u="none" strike="noStrike" baseline="0">
            <a:solidFill>
              <a:srgbClr val="000000"/>
            </a:solidFill>
            <a:latin typeface="Calibri"/>
            <a:cs typeface="Calibri"/>
          </a:endParaRPr>
        </a:p>
        <a:p>
          <a:pPr algn="ctr" rtl="0">
            <a:defRPr sz="1000"/>
          </a:pPr>
          <a:r>
            <a:rPr lang="en-US" sz="4000" b="0" i="0" u="none" strike="noStrike" baseline="0">
              <a:solidFill>
                <a:srgbClr val="000000"/>
              </a:solidFill>
              <a:latin typeface="Calibri"/>
              <a:cs typeface="Calibri"/>
            </a:rPr>
            <a:t>ALBREYQA DISTRICT, ADEN GOVERNORATE</a:t>
          </a:r>
          <a:endParaRPr lang="en-US" sz="1800" b="0" i="0" u="none" strike="noStrike" baseline="0">
            <a:solidFill>
              <a:srgbClr val="000000"/>
            </a:solidFill>
            <a:latin typeface="Calibri"/>
            <a:cs typeface="Calibri"/>
          </a:endParaRPr>
        </a:p>
        <a:p>
          <a:pPr algn="ctr" rtl="0">
            <a:defRPr sz="1000"/>
          </a:pPr>
          <a:r>
            <a:rPr lang="ar-SA" sz="4000" b="0" i="0" u="none" strike="noStrike" baseline="0">
              <a:solidFill>
                <a:srgbClr val="899900"/>
              </a:solidFill>
              <a:latin typeface="+mn-lt"/>
              <a:ea typeface="+mn-ea"/>
              <a:cs typeface="Calibri"/>
            </a:rPr>
            <a:t> </a:t>
          </a:r>
          <a:endParaRPr lang="en-US" sz="1800" b="0" i="0" u="none" strike="noStrike" baseline="0">
            <a:solidFill>
              <a:srgbClr val="000000"/>
            </a:solidFill>
            <a:latin typeface="Calibri"/>
            <a:cs typeface="Calibri"/>
          </a:endParaRPr>
        </a:p>
        <a:p>
          <a:pPr algn="ctr" rtl="0">
            <a:defRPr sz="1000"/>
          </a:pPr>
          <a:endParaRPr lang="en-US" sz="1800" b="0" i="0" u="none" strike="noStrike" baseline="0">
            <a:solidFill>
              <a:srgbClr val="000000"/>
            </a:solidFill>
            <a:latin typeface="Calibri"/>
            <a:cs typeface="Calibri"/>
          </a:endParaRPr>
        </a:p>
        <a:p>
          <a:pPr algn="ctr" rtl="0">
            <a:defRPr sz="1000"/>
          </a:pPr>
          <a:r>
            <a:rPr lang="en-US" sz="3600" b="0" i="0" u="none" strike="noStrike" baseline="0">
              <a:solidFill>
                <a:srgbClr val="5B9BD5"/>
              </a:solidFill>
              <a:latin typeface="Arial"/>
              <a:cs typeface="Arial"/>
            </a:rPr>
            <a:t>إ</a:t>
          </a:r>
          <a:r>
            <a:rPr lang="en-US" sz="4000" b="0" i="0" u="none" strike="noStrike" baseline="0">
              <a:solidFill>
                <a:srgbClr val="5B9BD5"/>
              </a:solidFill>
              <a:latin typeface="Arial"/>
              <a:cs typeface="Arial"/>
            </a:rPr>
            <a:t>عادة تأهيل </a:t>
          </a:r>
          <a:r>
            <a:rPr lang="ar-YE" sz="4000" b="0" i="0" u="none" strike="noStrike" baseline="0">
              <a:solidFill>
                <a:srgbClr val="5B9BD5"/>
              </a:solidFill>
              <a:latin typeface="Arial"/>
              <a:cs typeface="Arial"/>
            </a:rPr>
            <a:t>مشروع مياه </a:t>
          </a:r>
          <a:r>
            <a:rPr lang="ar-SA" sz="4000" b="0" i="0" u="none" strike="noStrike" baseline="0">
              <a:solidFill>
                <a:srgbClr val="5B9BD5"/>
              </a:solidFill>
              <a:latin typeface="Arial"/>
              <a:cs typeface="Arial"/>
            </a:rPr>
            <a:t>مشهور </a:t>
          </a:r>
          <a:endParaRPr lang="en-US" sz="1800" b="0" i="0" u="none" strike="noStrike" baseline="0">
            <a:solidFill>
              <a:srgbClr val="000000"/>
            </a:solidFill>
            <a:latin typeface="Calibri"/>
            <a:cs typeface="Calibri"/>
          </a:endParaRPr>
        </a:p>
        <a:p>
          <a:pPr algn="ctr" rtl="0">
            <a:defRPr sz="1000"/>
          </a:pPr>
          <a:r>
            <a:rPr lang="en-US" sz="4000" b="0" i="0" u="none" strike="noStrike" baseline="0">
              <a:solidFill>
                <a:srgbClr val="000000"/>
              </a:solidFill>
              <a:latin typeface="Arial"/>
              <a:cs typeface="Arial"/>
            </a:rPr>
            <a:t>مديرية ا</a:t>
          </a:r>
          <a:r>
            <a:rPr lang="ar-SA" sz="4000" b="0" i="0" u="none" strike="noStrike" baseline="0">
              <a:solidFill>
                <a:srgbClr val="000000"/>
              </a:solidFill>
              <a:latin typeface="Arial"/>
              <a:cs typeface="Arial"/>
            </a:rPr>
            <a:t>لبريقة </a:t>
          </a:r>
          <a:r>
            <a:rPr lang="en-US" sz="4000" b="0" i="0" u="none" strike="noStrike" baseline="0">
              <a:solidFill>
                <a:srgbClr val="000000"/>
              </a:solidFill>
              <a:latin typeface="Arial"/>
              <a:cs typeface="Arial"/>
            </a:rPr>
            <a:t>, محافظة </a:t>
          </a:r>
          <a:r>
            <a:rPr lang="ar-SA" sz="4000" b="0" i="0" u="none" strike="noStrike" baseline="0">
              <a:solidFill>
                <a:srgbClr val="000000"/>
              </a:solidFill>
              <a:latin typeface="Arial"/>
              <a:cs typeface="Arial"/>
            </a:rPr>
            <a:t> عدن </a:t>
          </a:r>
          <a:endParaRPr lang="en-US" sz="1800" b="0" i="0" u="none" strike="noStrike" baseline="0">
            <a:solidFill>
              <a:srgbClr val="000000"/>
            </a:solidFill>
            <a:latin typeface="Calibri"/>
            <a:cs typeface="Calibri"/>
          </a:endParaRPr>
        </a:p>
      </xdr:txBody>
    </xdr:sp>
    <xdr:clientData/>
  </xdr:twoCellAnchor>
  <xdr:twoCellAnchor>
    <xdr:from>
      <xdr:col>0</xdr:col>
      <xdr:colOff>584200</xdr:colOff>
      <xdr:row>1</xdr:row>
      <xdr:rowOff>50800</xdr:rowOff>
    </xdr:from>
    <xdr:to>
      <xdr:col>7</xdr:col>
      <xdr:colOff>330200</xdr:colOff>
      <xdr:row>68</xdr:row>
      <xdr:rowOff>50800</xdr:rowOff>
    </xdr:to>
    <xdr:grpSp>
      <xdr:nvGrpSpPr>
        <xdr:cNvPr id="4" name="Group 3">
          <a:extLst>
            <a:ext uri="{FF2B5EF4-FFF2-40B4-BE49-F238E27FC236}">
              <a16:creationId xmlns:a16="http://schemas.microsoft.com/office/drawing/2014/main" id="{4D0999B8-E67E-4143-A987-98C918CAA2D1}"/>
            </a:ext>
          </a:extLst>
        </xdr:cNvPr>
        <xdr:cNvGrpSpPr/>
      </xdr:nvGrpSpPr>
      <xdr:grpSpPr>
        <a:xfrm>
          <a:off x="584200" y="241300"/>
          <a:ext cx="3968750" cy="12763500"/>
          <a:chOff x="0" y="0"/>
          <a:chExt cx="2133597" cy="9125712"/>
        </a:xfrm>
      </xdr:grpSpPr>
      <xdr:sp macro="" textlink="">
        <xdr:nvSpPr>
          <xdr:cNvPr id="5" name="Rectangle 4">
            <a:extLst>
              <a:ext uri="{FF2B5EF4-FFF2-40B4-BE49-F238E27FC236}">
                <a16:creationId xmlns:a16="http://schemas.microsoft.com/office/drawing/2014/main" id="{3D8DA809-B3E9-428F-89C6-4F2E8194BC50}"/>
              </a:ext>
            </a:extLst>
          </xdr:cNvPr>
          <xdr:cNvSpPr/>
        </xdr:nvSpPr>
        <xdr:spPr>
          <a:xfrm>
            <a:off x="0" y="0"/>
            <a:ext cx="194535" cy="9125712"/>
          </a:xfrm>
          <a:prstGeom prst="rect">
            <a:avLst/>
          </a:prstGeom>
          <a:solidFill>
            <a:srgbClr val="00095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6" name="Pentagon 4">
            <a:extLst>
              <a:ext uri="{FF2B5EF4-FFF2-40B4-BE49-F238E27FC236}">
                <a16:creationId xmlns:a16="http://schemas.microsoft.com/office/drawing/2014/main" id="{9E2AE470-ABE3-471B-882C-71014CCAC622}"/>
              </a:ext>
            </a:extLst>
          </xdr:cNvPr>
          <xdr:cNvSpPr/>
        </xdr:nvSpPr>
        <xdr:spPr>
          <a:xfrm>
            <a:off x="65469" y="105017"/>
            <a:ext cx="2002047" cy="588279"/>
          </a:xfrm>
          <a:prstGeom prst="homePlate">
            <a:avLst/>
          </a:prstGeom>
          <a:solidFill>
            <a:srgbClr val="89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182880" bIns="0" numCol="1" spcCol="0" rtlCol="0" fromWordArt="0" anchor="ctr" anchorCtr="0" forceAA="0" compatLnSpc="1">
            <a:prstTxWarp prst="textNoShape">
              <a:avLst/>
            </a:prstTxWarp>
            <a:noAutofit/>
          </a:bodyPr>
          <a:lstStyle/>
          <a:p>
            <a:pPr marL="0" marR="0" lvl="0" indent="0" algn="r" defTabSz="914400" rtl="0" eaLnBrk="1" fontAlgn="auto" latinLnBrk="0" hangingPunct="1">
              <a:lnSpc>
                <a:spcPct val="100000"/>
              </a:lnSpc>
              <a:spcBef>
                <a:spcPts val="0"/>
              </a:spcBef>
              <a:spcAft>
                <a:spcPts val="0"/>
              </a:spcAft>
              <a:buClrTx/>
              <a:buSzTx/>
              <a:buFontTx/>
              <a:buNone/>
              <a:tabLst/>
              <a:defRPr/>
            </a:pPr>
            <a:r>
              <a:rPr lang="en-US" sz="1200" b="0" i="0" baseline="0">
                <a:solidFill>
                  <a:schemeClr val="lt1"/>
                </a:solidFill>
                <a:effectLst/>
                <a:latin typeface="+mn-lt"/>
                <a:ea typeface="+mn-ea"/>
                <a:cs typeface="+mn-cs"/>
              </a:rPr>
              <a:t>Project cover page</a:t>
            </a:r>
            <a:endParaRPr lang="en-US" sz="1200">
              <a:effectLst/>
              <a:ea typeface="Times New Roman" panose="02020603050405020304" pitchFamily="18" charset="0"/>
              <a:cs typeface="Arial" panose="020B0604020202020204" pitchFamily="34" charset="0"/>
            </a:endParaRPr>
          </a:p>
        </xdr:txBody>
      </xdr:sp>
      <xdr:grpSp>
        <xdr:nvGrpSpPr>
          <xdr:cNvPr id="7" name="Group 6">
            <a:extLst>
              <a:ext uri="{FF2B5EF4-FFF2-40B4-BE49-F238E27FC236}">
                <a16:creationId xmlns:a16="http://schemas.microsoft.com/office/drawing/2014/main" id="{0D90BE25-4801-4654-820B-7EA2C43C647A}"/>
              </a:ext>
            </a:extLst>
          </xdr:cNvPr>
          <xdr:cNvGrpSpPr/>
        </xdr:nvGrpSpPr>
        <xdr:grpSpPr>
          <a:xfrm>
            <a:off x="76200" y="4210052"/>
            <a:ext cx="2057397" cy="4910329"/>
            <a:chOff x="80645" y="4211812"/>
            <a:chExt cx="1306271" cy="3121026"/>
          </a:xfrm>
        </xdr:grpSpPr>
        <xdr:grpSp>
          <xdr:nvGrpSpPr>
            <xdr:cNvPr id="8" name="Group 7">
              <a:extLst>
                <a:ext uri="{FF2B5EF4-FFF2-40B4-BE49-F238E27FC236}">
                  <a16:creationId xmlns:a16="http://schemas.microsoft.com/office/drawing/2014/main" id="{1F8DE56F-38E3-490B-A628-4749D7DDFCB2}"/>
                </a:ext>
              </a:extLst>
            </xdr:cNvPr>
            <xdr:cNvGrpSpPr>
              <a:grpSpLocks noChangeAspect="1"/>
            </xdr:cNvGrpSpPr>
          </xdr:nvGrpSpPr>
          <xdr:grpSpPr>
            <a:xfrm>
              <a:off x="141062" y="4211812"/>
              <a:ext cx="1047750" cy="3121026"/>
              <a:chOff x="141062" y="4211812"/>
              <a:chExt cx="1047750" cy="3121026"/>
            </a:xfrm>
          </xdr:grpSpPr>
          <xdr:sp macro="" textlink="">
            <xdr:nvSpPr>
              <xdr:cNvPr id="21" name="Freeform 20">
                <a:extLst>
                  <a:ext uri="{FF2B5EF4-FFF2-40B4-BE49-F238E27FC236}">
                    <a16:creationId xmlns:a16="http://schemas.microsoft.com/office/drawing/2014/main" id="{135FAA96-D285-43B5-95CE-74C298059D24}"/>
                  </a:ext>
                </a:extLst>
              </xdr:cNvPr>
              <xdr:cNvSpPr>
                <a:spLocks/>
              </xdr:cNvSpPr>
            </xdr:nvSpPr>
            <xdr:spPr bwMode="auto">
              <a:xfrm>
                <a:off x="369662" y="6216825"/>
                <a:ext cx="193675" cy="698500"/>
              </a:xfrm>
              <a:custGeom>
                <a:avLst/>
                <a:gdLst>
                  <a:gd name="T0" fmla="*/ 0 w 122"/>
                  <a:gd name="T1" fmla="*/ 0 h 440"/>
                  <a:gd name="T2" fmla="*/ 39 w 122"/>
                  <a:gd name="T3" fmla="*/ 152 h 440"/>
                  <a:gd name="T4" fmla="*/ 84 w 122"/>
                  <a:gd name="T5" fmla="*/ 304 h 440"/>
                  <a:gd name="T6" fmla="*/ 122 w 122"/>
                  <a:gd name="T7" fmla="*/ 417 h 440"/>
                  <a:gd name="T8" fmla="*/ 122 w 122"/>
                  <a:gd name="T9" fmla="*/ 440 h 440"/>
                  <a:gd name="T10" fmla="*/ 76 w 122"/>
                  <a:gd name="T11" fmla="*/ 306 h 440"/>
                  <a:gd name="T12" fmla="*/ 39 w 122"/>
                  <a:gd name="T13" fmla="*/ 180 h 440"/>
                  <a:gd name="T14" fmla="*/ 6 w 122"/>
                  <a:gd name="T15" fmla="*/ 53 h 440"/>
                  <a:gd name="T16" fmla="*/ 0 w 122"/>
                  <a:gd name="T17" fmla="*/ 0 h 4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22" h="440">
                    <a:moveTo>
                      <a:pt x="0" y="0"/>
                    </a:moveTo>
                    <a:lnTo>
                      <a:pt x="39" y="152"/>
                    </a:lnTo>
                    <a:lnTo>
                      <a:pt x="84" y="304"/>
                    </a:lnTo>
                    <a:lnTo>
                      <a:pt x="122" y="417"/>
                    </a:lnTo>
                    <a:lnTo>
                      <a:pt x="122" y="440"/>
                    </a:lnTo>
                    <a:lnTo>
                      <a:pt x="76" y="306"/>
                    </a:lnTo>
                    <a:lnTo>
                      <a:pt x="39" y="180"/>
                    </a:lnTo>
                    <a:lnTo>
                      <a:pt x="6" y="53"/>
                    </a:lnTo>
                    <a:lnTo>
                      <a:pt x="0"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22" name="Freeform 21">
                <a:extLst>
                  <a:ext uri="{FF2B5EF4-FFF2-40B4-BE49-F238E27FC236}">
                    <a16:creationId xmlns:a16="http://schemas.microsoft.com/office/drawing/2014/main" id="{FA88D63A-F7AF-4059-9EF3-51EA23CE6C25}"/>
                  </a:ext>
                </a:extLst>
              </xdr:cNvPr>
              <xdr:cNvSpPr>
                <a:spLocks/>
              </xdr:cNvSpPr>
            </xdr:nvSpPr>
            <xdr:spPr bwMode="auto">
              <a:xfrm>
                <a:off x="572862" y="6905800"/>
                <a:ext cx="184150" cy="427038"/>
              </a:xfrm>
              <a:custGeom>
                <a:avLst/>
                <a:gdLst>
                  <a:gd name="T0" fmla="*/ 0 w 116"/>
                  <a:gd name="T1" fmla="*/ 0 h 269"/>
                  <a:gd name="T2" fmla="*/ 8 w 116"/>
                  <a:gd name="T3" fmla="*/ 19 h 269"/>
                  <a:gd name="T4" fmla="*/ 37 w 116"/>
                  <a:gd name="T5" fmla="*/ 93 h 269"/>
                  <a:gd name="T6" fmla="*/ 67 w 116"/>
                  <a:gd name="T7" fmla="*/ 167 h 269"/>
                  <a:gd name="T8" fmla="*/ 116 w 116"/>
                  <a:gd name="T9" fmla="*/ 269 h 269"/>
                  <a:gd name="T10" fmla="*/ 108 w 116"/>
                  <a:gd name="T11" fmla="*/ 269 h 269"/>
                  <a:gd name="T12" fmla="*/ 60 w 116"/>
                  <a:gd name="T13" fmla="*/ 169 h 269"/>
                  <a:gd name="T14" fmla="*/ 30 w 116"/>
                  <a:gd name="T15" fmla="*/ 98 h 269"/>
                  <a:gd name="T16" fmla="*/ 1 w 116"/>
                  <a:gd name="T17" fmla="*/ 25 h 269"/>
                  <a:gd name="T18" fmla="*/ 0 w 116"/>
                  <a:gd name="T19" fmla="*/ 0 h 2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16" h="269">
                    <a:moveTo>
                      <a:pt x="0" y="0"/>
                    </a:moveTo>
                    <a:lnTo>
                      <a:pt x="8" y="19"/>
                    </a:lnTo>
                    <a:lnTo>
                      <a:pt x="37" y="93"/>
                    </a:lnTo>
                    <a:lnTo>
                      <a:pt x="67" y="167"/>
                    </a:lnTo>
                    <a:lnTo>
                      <a:pt x="116" y="269"/>
                    </a:lnTo>
                    <a:lnTo>
                      <a:pt x="108" y="269"/>
                    </a:lnTo>
                    <a:lnTo>
                      <a:pt x="60" y="169"/>
                    </a:lnTo>
                    <a:lnTo>
                      <a:pt x="30" y="98"/>
                    </a:lnTo>
                    <a:lnTo>
                      <a:pt x="1" y="25"/>
                    </a:lnTo>
                    <a:lnTo>
                      <a:pt x="0"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23" name="Freeform 22">
                <a:extLst>
                  <a:ext uri="{FF2B5EF4-FFF2-40B4-BE49-F238E27FC236}">
                    <a16:creationId xmlns:a16="http://schemas.microsoft.com/office/drawing/2014/main" id="{2E14CD65-51BD-4FFE-AAD6-5D4B3FFC27B0}"/>
                  </a:ext>
                </a:extLst>
              </xdr:cNvPr>
              <xdr:cNvSpPr>
                <a:spLocks/>
              </xdr:cNvSpPr>
            </xdr:nvSpPr>
            <xdr:spPr bwMode="auto">
              <a:xfrm>
                <a:off x="141062" y="4211812"/>
                <a:ext cx="222250" cy="2019300"/>
              </a:xfrm>
              <a:custGeom>
                <a:avLst/>
                <a:gdLst>
                  <a:gd name="T0" fmla="*/ 0 w 140"/>
                  <a:gd name="T1" fmla="*/ 0 h 1272"/>
                  <a:gd name="T2" fmla="*/ 0 w 140"/>
                  <a:gd name="T3" fmla="*/ 0 h 1272"/>
                  <a:gd name="T4" fmla="*/ 1 w 140"/>
                  <a:gd name="T5" fmla="*/ 79 h 1272"/>
                  <a:gd name="T6" fmla="*/ 3 w 140"/>
                  <a:gd name="T7" fmla="*/ 159 h 1272"/>
                  <a:gd name="T8" fmla="*/ 12 w 140"/>
                  <a:gd name="T9" fmla="*/ 317 h 1272"/>
                  <a:gd name="T10" fmla="*/ 23 w 140"/>
                  <a:gd name="T11" fmla="*/ 476 h 1272"/>
                  <a:gd name="T12" fmla="*/ 39 w 140"/>
                  <a:gd name="T13" fmla="*/ 634 h 1272"/>
                  <a:gd name="T14" fmla="*/ 58 w 140"/>
                  <a:gd name="T15" fmla="*/ 792 h 1272"/>
                  <a:gd name="T16" fmla="*/ 83 w 140"/>
                  <a:gd name="T17" fmla="*/ 948 h 1272"/>
                  <a:gd name="T18" fmla="*/ 107 w 140"/>
                  <a:gd name="T19" fmla="*/ 1086 h 1272"/>
                  <a:gd name="T20" fmla="*/ 135 w 140"/>
                  <a:gd name="T21" fmla="*/ 1223 h 1272"/>
                  <a:gd name="T22" fmla="*/ 140 w 140"/>
                  <a:gd name="T23" fmla="*/ 1272 h 1272"/>
                  <a:gd name="T24" fmla="*/ 138 w 140"/>
                  <a:gd name="T25" fmla="*/ 1262 h 1272"/>
                  <a:gd name="T26" fmla="*/ 105 w 140"/>
                  <a:gd name="T27" fmla="*/ 1106 h 1272"/>
                  <a:gd name="T28" fmla="*/ 77 w 140"/>
                  <a:gd name="T29" fmla="*/ 949 h 1272"/>
                  <a:gd name="T30" fmla="*/ 53 w 140"/>
                  <a:gd name="T31" fmla="*/ 792 h 1272"/>
                  <a:gd name="T32" fmla="*/ 35 w 140"/>
                  <a:gd name="T33" fmla="*/ 634 h 1272"/>
                  <a:gd name="T34" fmla="*/ 20 w 140"/>
                  <a:gd name="T35" fmla="*/ 476 h 1272"/>
                  <a:gd name="T36" fmla="*/ 9 w 140"/>
                  <a:gd name="T37" fmla="*/ 317 h 1272"/>
                  <a:gd name="T38" fmla="*/ 2 w 140"/>
                  <a:gd name="T39" fmla="*/ 159 h 1272"/>
                  <a:gd name="T40" fmla="*/ 0 w 140"/>
                  <a:gd name="T41" fmla="*/ 79 h 1272"/>
                  <a:gd name="T42" fmla="*/ 0 w 140"/>
                  <a:gd name="T43" fmla="*/ 0 h 127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140" h="1272">
                    <a:moveTo>
                      <a:pt x="0" y="0"/>
                    </a:moveTo>
                    <a:lnTo>
                      <a:pt x="0" y="0"/>
                    </a:lnTo>
                    <a:lnTo>
                      <a:pt x="1" y="79"/>
                    </a:lnTo>
                    <a:lnTo>
                      <a:pt x="3" y="159"/>
                    </a:lnTo>
                    <a:lnTo>
                      <a:pt x="12" y="317"/>
                    </a:lnTo>
                    <a:lnTo>
                      <a:pt x="23" y="476"/>
                    </a:lnTo>
                    <a:lnTo>
                      <a:pt x="39" y="634"/>
                    </a:lnTo>
                    <a:lnTo>
                      <a:pt x="58" y="792"/>
                    </a:lnTo>
                    <a:lnTo>
                      <a:pt x="83" y="948"/>
                    </a:lnTo>
                    <a:lnTo>
                      <a:pt x="107" y="1086"/>
                    </a:lnTo>
                    <a:lnTo>
                      <a:pt x="135" y="1223"/>
                    </a:lnTo>
                    <a:lnTo>
                      <a:pt x="140" y="1272"/>
                    </a:lnTo>
                    <a:lnTo>
                      <a:pt x="138" y="1262"/>
                    </a:lnTo>
                    <a:lnTo>
                      <a:pt x="105" y="1106"/>
                    </a:lnTo>
                    <a:lnTo>
                      <a:pt x="77" y="949"/>
                    </a:lnTo>
                    <a:lnTo>
                      <a:pt x="53" y="792"/>
                    </a:lnTo>
                    <a:lnTo>
                      <a:pt x="35" y="634"/>
                    </a:lnTo>
                    <a:lnTo>
                      <a:pt x="20" y="476"/>
                    </a:lnTo>
                    <a:lnTo>
                      <a:pt x="9" y="317"/>
                    </a:lnTo>
                    <a:lnTo>
                      <a:pt x="2" y="159"/>
                    </a:lnTo>
                    <a:lnTo>
                      <a:pt x="0" y="79"/>
                    </a:lnTo>
                    <a:lnTo>
                      <a:pt x="0"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24" name="Freeform 23">
                <a:extLst>
                  <a:ext uri="{FF2B5EF4-FFF2-40B4-BE49-F238E27FC236}">
                    <a16:creationId xmlns:a16="http://schemas.microsoft.com/office/drawing/2014/main" id="{D1DF4281-D2A9-4C70-B9A9-800CE55055B3}"/>
                  </a:ext>
                </a:extLst>
              </xdr:cNvPr>
              <xdr:cNvSpPr>
                <a:spLocks/>
              </xdr:cNvSpPr>
            </xdr:nvSpPr>
            <xdr:spPr bwMode="auto">
              <a:xfrm>
                <a:off x="341087" y="4861100"/>
                <a:ext cx="71438" cy="1355725"/>
              </a:xfrm>
              <a:custGeom>
                <a:avLst/>
                <a:gdLst>
                  <a:gd name="T0" fmla="*/ 45 w 45"/>
                  <a:gd name="T1" fmla="*/ 0 h 854"/>
                  <a:gd name="T2" fmla="*/ 45 w 45"/>
                  <a:gd name="T3" fmla="*/ 0 h 854"/>
                  <a:gd name="T4" fmla="*/ 35 w 45"/>
                  <a:gd name="T5" fmla="*/ 66 h 854"/>
                  <a:gd name="T6" fmla="*/ 26 w 45"/>
                  <a:gd name="T7" fmla="*/ 133 h 854"/>
                  <a:gd name="T8" fmla="*/ 14 w 45"/>
                  <a:gd name="T9" fmla="*/ 267 h 854"/>
                  <a:gd name="T10" fmla="*/ 6 w 45"/>
                  <a:gd name="T11" fmla="*/ 401 h 854"/>
                  <a:gd name="T12" fmla="*/ 3 w 45"/>
                  <a:gd name="T13" fmla="*/ 534 h 854"/>
                  <a:gd name="T14" fmla="*/ 6 w 45"/>
                  <a:gd name="T15" fmla="*/ 669 h 854"/>
                  <a:gd name="T16" fmla="*/ 14 w 45"/>
                  <a:gd name="T17" fmla="*/ 803 h 854"/>
                  <a:gd name="T18" fmla="*/ 18 w 45"/>
                  <a:gd name="T19" fmla="*/ 854 h 854"/>
                  <a:gd name="T20" fmla="*/ 18 w 45"/>
                  <a:gd name="T21" fmla="*/ 851 h 854"/>
                  <a:gd name="T22" fmla="*/ 9 w 45"/>
                  <a:gd name="T23" fmla="*/ 814 h 854"/>
                  <a:gd name="T24" fmla="*/ 8 w 45"/>
                  <a:gd name="T25" fmla="*/ 803 h 854"/>
                  <a:gd name="T26" fmla="*/ 1 w 45"/>
                  <a:gd name="T27" fmla="*/ 669 h 854"/>
                  <a:gd name="T28" fmla="*/ 0 w 45"/>
                  <a:gd name="T29" fmla="*/ 534 h 854"/>
                  <a:gd name="T30" fmla="*/ 3 w 45"/>
                  <a:gd name="T31" fmla="*/ 401 h 854"/>
                  <a:gd name="T32" fmla="*/ 12 w 45"/>
                  <a:gd name="T33" fmla="*/ 267 h 854"/>
                  <a:gd name="T34" fmla="*/ 25 w 45"/>
                  <a:gd name="T35" fmla="*/ 132 h 854"/>
                  <a:gd name="T36" fmla="*/ 34 w 45"/>
                  <a:gd name="T37" fmla="*/ 66 h 854"/>
                  <a:gd name="T38" fmla="*/ 45 w 45"/>
                  <a:gd name="T39" fmla="*/ 0 h 85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45" h="854">
                    <a:moveTo>
                      <a:pt x="45" y="0"/>
                    </a:moveTo>
                    <a:lnTo>
                      <a:pt x="45" y="0"/>
                    </a:lnTo>
                    <a:lnTo>
                      <a:pt x="35" y="66"/>
                    </a:lnTo>
                    <a:lnTo>
                      <a:pt x="26" y="133"/>
                    </a:lnTo>
                    <a:lnTo>
                      <a:pt x="14" y="267"/>
                    </a:lnTo>
                    <a:lnTo>
                      <a:pt x="6" y="401"/>
                    </a:lnTo>
                    <a:lnTo>
                      <a:pt x="3" y="534"/>
                    </a:lnTo>
                    <a:lnTo>
                      <a:pt x="6" y="669"/>
                    </a:lnTo>
                    <a:lnTo>
                      <a:pt x="14" y="803"/>
                    </a:lnTo>
                    <a:lnTo>
                      <a:pt x="18" y="854"/>
                    </a:lnTo>
                    <a:lnTo>
                      <a:pt x="18" y="851"/>
                    </a:lnTo>
                    <a:lnTo>
                      <a:pt x="9" y="814"/>
                    </a:lnTo>
                    <a:lnTo>
                      <a:pt x="8" y="803"/>
                    </a:lnTo>
                    <a:lnTo>
                      <a:pt x="1" y="669"/>
                    </a:lnTo>
                    <a:lnTo>
                      <a:pt x="0" y="534"/>
                    </a:lnTo>
                    <a:lnTo>
                      <a:pt x="3" y="401"/>
                    </a:lnTo>
                    <a:lnTo>
                      <a:pt x="12" y="267"/>
                    </a:lnTo>
                    <a:lnTo>
                      <a:pt x="25" y="132"/>
                    </a:lnTo>
                    <a:lnTo>
                      <a:pt x="34" y="66"/>
                    </a:lnTo>
                    <a:lnTo>
                      <a:pt x="45"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25" name="Freeform 24">
                <a:extLst>
                  <a:ext uri="{FF2B5EF4-FFF2-40B4-BE49-F238E27FC236}">
                    <a16:creationId xmlns:a16="http://schemas.microsoft.com/office/drawing/2014/main" id="{9AA5CA41-194D-4EED-ACE2-C2696A836C08}"/>
                  </a:ext>
                </a:extLst>
              </xdr:cNvPr>
              <xdr:cNvSpPr>
                <a:spLocks/>
              </xdr:cNvSpPr>
            </xdr:nvSpPr>
            <xdr:spPr bwMode="auto">
              <a:xfrm>
                <a:off x="363312" y="6231112"/>
                <a:ext cx="244475" cy="998538"/>
              </a:xfrm>
              <a:custGeom>
                <a:avLst/>
                <a:gdLst>
                  <a:gd name="T0" fmla="*/ 0 w 154"/>
                  <a:gd name="T1" fmla="*/ 0 h 629"/>
                  <a:gd name="T2" fmla="*/ 10 w 154"/>
                  <a:gd name="T3" fmla="*/ 44 h 629"/>
                  <a:gd name="T4" fmla="*/ 21 w 154"/>
                  <a:gd name="T5" fmla="*/ 126 h 629"/>
                  <a:gd name="T6" fmla="*/ 34 w 154"/>
                  <a:gd name="T7" fmla="*/ 207 h 629"/>
                  <a:gd name="T8" fmla="*/ 53 w 154"/>
                  <a:gd name="T9" fmla="*/ 293 h 629"/>
                  <a:gd name="T10" fmla="*/ 75 w 154"/>
                  <a:gd name="T11" fmla="*/ 380 h 629"/>
                  <a:gd name="T12" fmla="*/ 100 w 154"/>
                  <a:gd name="T13" fmla="*/ 466 h 629"/>
                  <a:gd name="T14" fmla="*/ 120 w 154"/>
                  <a:gd name="T15" fmla="*/ 521 h 629"/>
                  <a:gd name="T16" fmla="*/ 141 w 154"/>
                  <a:gd name="T17" fmla="*/ 576 h 629"/>
                  <a:gd name="T18" fmla="*/ 152 w 154"/>
                  <a:gd name="T19" fmla="*/ 618 h 629"/>
                  <a:gd name="T20" fmla="*/ 154 w 154"/>
                  <a:gd name="T21" fmla="*/ 629 h 629"/>
                  <a:gd name="T22" fmla="*/ 140 w 154"/>
                  <a:gd name="T23" fmla="*/ 595 h 629"/>
                  <a:gd name="T24" fmla="*/ 115 w 154"/>
                  <a:gd name="T25" fmla="*/ 532 h 629"/>
                  <a:gd name="T26" fmla="*/ 93 w 154"/>
                  <a:gd name="T27" fmla="*/ 468 h 629"/>
                  <a:gd name="T28" fmla="*/ 67 w 154"/>
                  <a:gd name="T29" fmla="*/ 383 h 629"/>
                  <a:gd name="T30" fmla="*/ 47 w 154"/>
                  <a:gd name="T31" fmla="*/ 295 h 629"/>
                  <a:gd name="T32" fmla="*/ 28 w 154"/>
                  <a:gd name="T33" fmla="*/ 207 h 629"/>
                  <a:gd name="T34" fmla="*/ 12 w 154"/>
                  <a:gd name="T35" fmla="*/ 104 h 629"/>
                  <a:gd name="T36" fmla="*/ 0 w 154"/>
                  <a:gd name="T37" fmla="*/ 0 h 6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54" h="629">
                    <a:moveTo>
                      <a:pt x="0" y="0"/>
                    </a:moveTo>
                    <a:lnTo>
                      <a:pt x="10" y="44"/>
                    </a:lnTo>
                    <a:lnTo>
                      <a:pt x="21" y="126"/>
                    </a:lnTo>
                    <a:lnTo>
                      <a:pt x="34" y="207"/>
                    </a:lnTo>
                    <a:lnTo>
                      <a:pt x="53" y="293"/>
                    </a:lnTo>
                    <a:lnTo>
                      <a:pt x="75" y="380"/>
                    </a:lnTo>
                    <a:lnTo>
                      <a:pt x="100" y="466"/>
                    </a:lnTo>
                    <a:lnTo>
                      <a:pt x="120" y="521"/>
                    </a:lnTo>
                    <a:lnTo>
                      <a:pt x="141" y="576"/>
                    </a:lnTo>
                    <a:lnTo>
                      <a:pt x="152" y="618"/>
                    </a:lnTo>
                    <a:lnTo>
                      <a:pt x="154" y="629"/>
                    </a:lnTo>
                    <a:lnTo>
                      <a:pt x="140" y="595"/>
                    </a:lnTo>
                    <a:lnTo>
                      <a:pt x="115" y="532"/>
                    </a:lnTo>
                    <a:lnTo>
                      <a:pt x="93" y="468"/>
                    </a:lnTo>
                    <a:lnTo>
                      <a:pt x="67" y="383"/>
                    </a:lnTo>
                    <a:lnTo>
                      <a:pt x="47" y="295"/>
                    </a:lnTo>
                    <a:lnTo>
                      <a:pt x="28" y="207"/>
                    </a:lnTo>
                    <a:lnTo>
                      <a:pt x="12" y="104"/>
                    </a:lnTo>
                    <a:lnTo>
                      <a:pt x="0"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26" name="Freeform 25">
                <a:extLst>
                  <a:ext uri="{FF2B5EF4-FFF2-40B4-BE49-F238E27FC236}">
                    <a16:creationId xmlns:a16="http://schemas.microsoft.com/office/drawing/2014/main" id="{38E44ED4-8F1C-4B54-84C9-13535F354A6F}"/>
                  </a:ext>
                </a:extLst>
              </xdr:cNvPr>
              <xdr:cNvSpPr>
                <a:spLocks/>
              </xdr:cNvSpPr>
            </xdr:nvSpPr>
            <xdr:spPr bwMode="auto">
              <a:xfrm>
                <a:off x="620487" y="7223300"/>
                <a:ext cx="52388" cy="109538"/>
              </a:xfrm>
              <a:custGeom>
                <a:avLst/>
                <a:gdLst>
                  <a:gd name="T0" fmla="*/ 0 w 33"/>
                  <a:gd name="T1" fmla="*/ 0 h 69"/>
                  <a:gd name="T2" fmla="*/ 33 w 33"/>
                  <a:gd name="T3" fmla="*/ 69 h 69"/>
                  <a:gd name="T4" fmla="*/ 24 w 33"/>
                  <a:gd name="T5" fmla="*/ 69 h 69"/>
                  <a:gd name="T6" fmla="*/ 12 w 33"/>
                  <a:gd name="T7" fmla="*/ 35 h 69"/>
                  <a:gd name="T8" fmla="*/ 0 w 33"/>
                  <a:gd name="T9" fmla="*/ 0 h 69"/>
                </a:gdLst>
                <a:ahLst/>
                <a:cxnLst>
                  <a:cxn ang="0">
                    <a:pos x="T0" y="T1"/>
                  </a:cxn>
                  <a:cxn ang="0">
                    <a:pos x="T2" y="T3"/>
                  </a:cxn>
                  <a:cxn ang="0">
                    <a:pos x="T4" y="T5"/>
                  </a:cxn>
                  <a:cxn ang="0">
                    <a:pos x="T6" y="T7"/>
                  </a:cxn>
                  <a:cxn ang="0">
                    <a:pos x="T8" y="T9"/>
                  </a:cxn>
                </a:cxnLst>
                <a:rect l="0" t="0" r="r" b="b"/>
                <a:pathLst>
                  <a:path w="33" h="69">
                    <a:moveTo>
                      <a:pt x="0" y="0"/>
                    </a:moveTo>
                    <a:lnTo>
                      <a:pt x="33" y="69"/>
                    </a:lnTo>
                    <a:lnTo>
                      <a:pt x="24" y="69"/>
                    </a:lnTo>
                    <a:lnTo>
                      <a:pt x="12" y="35"/>
                    </a:lnTo>
                    <a:lnTo>
                      <a:pt x="0"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27" name="Freeform 26">
                <a:extLst>
                  <a:ext uri="{FF2B5EF4-FFF2-40B4-BE49-F238E27FC236}">
                    <a16:creationId xmlns:a16="http://schemas.microsoft.com/office/drawing/2014/main" id="{0C125671-77D9-409F-8248-BA13D108E1CF}"/>
                  </a:ext>
                </a:extLst>
              </xdr:cNvPr>
              <xdr:cNvSpPr>
                <a:spLocks/>
              </xdr:cNvSpPr>
            </xdr:nvSpPr>
            <xdr:spPr bwMode="auto">
              <a:xfrm>
                <a:off x="355374" y="6153325"/>
                <a:ext cx="23813" cy="147638"/>
              </a:xfrm>
              <a:custGeom>
                <a:avLst/>
                <a:gdLst>
                  <a:gd name="T0" fmla="*/ 0 w 15"/>
                  <a:gd name="T1" fmla="*/ 0 h 93"/>
                  <a:gd name="T2" fmla="*/ 9 w 15"/>
                  <a:gd name="T3" fmla="*/ 37 h 93"/>
                  <a:gd name="T4" fmla="*/ 9 w 15"/>
                  <a:gd name="T5" fmla="*/ 40 h 93"/>
                  <a:gd name="T6" fmla="*/ 15 w 15"/>
                  <a:gd name="T7" fmla="*/ 93 h 93"/>
                  <a:gd name="T8" fmla="*/ 5 w 15"/>
                  <a:gd name="T9" fmla="*/ 49 h 93"/>
                  <a:gd name="T10" fmla="*/ 0 w 15"/>
                  <a:gd name="T11" fmla="*/ 0 h 93"/>
                </a:gdLst>
                <a:ahLst/>
                <a:cxnLst>
                  <a:cxn ang="0">
                    <a:pos x="T0" y="T1"/>
                  </a:cxn>
                  <a:cxn ang="0">
                    <a:pos x="T2" y="T3"/>
                  </a:cxn>
                  <a:cxn ang="0">
                    <a:pos x="T4" y="T5"/>
                  </a:cxn>
                  <a:cxn ang="0">
                    <a:pos x="T6" y="T7"/>
                  </a:cxn>
                  <a:cxn ang="0">
                    <a:pos x="T8" y="T9"/>
                  </a:cxn>
                  <a:cxn ang="0">
                    <a:pos x="T10" y="T11"/>
                  </a:cxn>
                </a:cxnLst>
                <a:rect l="0" t="0" r="r" b="b"/>
                <a:pathLst>
                  <a:path w="15" h="93">
                    <a:moveTo>
                      <a:pt x="0" y="0"/>
                    </a:moveTo>
                    <a:lnTo>
                      <a:pt x="9" y="37"/>
                    </a:lnTo>
                    <a:lnTo>
                      <a:pt x="9" y="40"/>
                    </a:lnTo>
                    <a:lnTo>
                      <a:pt x="15" y="93"/>
                    </a:lnTo>
                    <a:lnTo>
                      <a:pt x="5" y="49"/>
                    </a:lnTo>
                    <a:lnTo>
                      <a:pt x="0"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28" name="Freeform 27">
                <a:extLst>
                  <a:ext uri="{FF2B5EF4-FFF2-40B4-BE49-F238E27FC236}">
                    <a16:creationId xmlns:a16="http://schemas.microsoft.com/office/drawing/2014/main" id="{4FCEC2EC-487D-467A-A45C-384B52B05E7C}"/>
                  </a:ext>
                </a:extLst>
              </xdr:cNvPr>
              <xdr:cNvSpPr>
                <a:spLocks/>
              </xdr:cNvSpPr>
            </xdr:nvSpPr>
            <xdr:spPr bwMode="auto">
              <a:xfrm>
                <a:off x="563337" y="5689775"/>
                <a:ext cx="625475" cy="1216025"/>
              </a:xfrm>
              <a:custGeom>
                <a:avLst/>
                <a:gdLst>
                  <a:gd name="T0" fmla="*/ 394 w 394"/>
                  <a:gd name="T1" fmla="*/ 0 h 766"/>
                  <a:gd name="T2" fmla="*/ 394 w 394"/>
                  <a:gd name="T3" fmla="*/ 0 h 766"/>
                  <a:gd name="T4" fmla="*/ 356 w 394"/>
                  <a:gd name="T5" fmla="*/ 38 h 766"/>
                  <a:gd name="T6" fmla="*/ 319 w 394"/>
                  <a:gd name="T7" fmla="*/ 77 h 766"/>
                  <a:gd name="T8" fmla="*/ 284 w 394"/>
                  <a:gd name="T9" fmla="*/ 117 h 766"/>
                  <a:gd name="T10" fmla="*/ 249 w 394"/>
                  <a:gd name="T11" fmla="*/ 160 h 766"/>
                  <a:gd name="T12" fmla="*/ 207 w 394"/>
                  <a:gd name="T13" fmla="*/ 218 h 766"/>
                  <a:gd name="T14" fmla="*/ 168 w 394"/>
                  <a:gd name="T15" fmla="*/ 276 h 766"/>
                  <a:gd name="T16" fmla="*/ 131 w 394"/>
                  <a:gd name="T17" fmla="*/ 339 h 766"/>
                  <a:gd name="T18" fmla="*/ 98 w 394"/>
                  <a:gd name="T19" fmla="*/ 402 h 766"/>
                  <a:gd name="T20" fmla="*/ 69 w 394"/>
                  <a:gd name="T21" fmla="*/ 467 h 766"/>
                  <a:gd name="T22" fmla="*/ 45 w 394"/>
                  <a:gd name="T23" fmla="*/ 535 h 766"/>
                  <a:gd name="T24" fmla="*/ 26 w 394"/>
                  <a:gd name="T25" fmla="*/ 604 h 766"/>
                  <a:gd name="T26" fmla="*/ 14 w 394"/>
                  <a:gd name="T27" fmla="*/ 673 h 766"/>
                  <a:gd name="T28" fmla="*/ 7 w 394"/>
                  <a:gd name="T29" fmla="*/ 746 h 766"/>
                  <a:gd name="T30" fmla="*/ 6 w 394"/>
                  <a:gd name="T31" fmla="*/ 766 h 766"/>
                  <a:gd name="T32" fmla="*/ 0 w 394"/>
                  <a:gd name="T33" fmla="*/ 749 h 766"/>
                  <a:gd name="T34" fmla="*/ 1 w 394"/>
                  <a:gd name="T35" fmla="*/ 744 h 766"/>
                  <a:gd name="T36" fmla="*/ 7 w 394"/>
                  <a:gd name="T37" fmla="*/ 673 h 766"/>
                  <a:gd name="T38" fmla="*/ 21 w 394"/>
                  <a:gd name="T39" fmla="*/ 603 h 766"/>
                  <a:gd name="T40" fmla="*/ 40 w 394"/>
                  <a:gd name="T41" fmla="*/ 533 h 766"/>
                  <a:gd name="T42" fmla="*/ 65 w 394"/>
                  <a:gd name="T43" fmla="*/ 466 h 766"/>
                  <a:gd name="T44" fmla="*/ 94 w 394"/>
                  <a:gd name="T45" fmla="*/ 400 h 766"/>
                  <a:gd name="T46" fmla="*/ 127 w 394"/>
                  <a:gd name="T47" fmla="*/ 336 h 766"/>
                  <a:gd name="T48" fmla="*/ 164 w 394"/>
                  <a:gd name="T49" fmla="*/ 275 h 766"/>
                  <a:gd name="T50" fmla="*/ 204 w 394"/>
                  <a:gd name="T51" fmla="*/ 215 h 766"/>
                  <a:gd name="T52" fmla="*/ 248 w 394"/>
                  <a:gd name="T53" fmla="*/ 158 h 766"/>
                  <a:gd name="T54" fmla="*/ 282 w 394"/>
                  <a:gd name="T55" fmla="*/ 116 h 766"/>
                  <a:gd name="T56" fmla="*/ 318 w 394"/>
                  <a:gd name="T57" fmla="*/ 76 h 766"/>
                  <a:gd name="T58" fmla="*/ 354 w 394"/>
                  <a:gd name="T59" fmla="*/ 37 h 766"/>
                  <a:gd name="T60" fmla="*/ 394 w 394"/>
                  <a:gd name="T61" fmla="*/ 0 h 7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394" h="766">
                    <a:moveTo>
                      <a:pt x="394" y="0"/>
                    </a:moveTo>
                    <a:lnTo>
                      <a:pt x="394" y="0"/>
                    </a:lnTo>
                    <a:lnTo>
                      <a:pt x="356" y="38"/>
                    </a:lnTo>
                    <a:lnTo>
                      <a:pt x="319" y="77"/>
                    </a:lnTo>
                    <a:lnTo>
                      <a:pt x="284" y="117"/>
                    </a:lnTo>
                    <a:lnTo>
                      <a:pt x="249" y="160"/>
                    </a:lnTo>
                    <a:lnTo>
                      <a:pt x="207" y="218"/>
                    </a:lnTo>
                    <a:lnTo>
                      <a:pt x="168" y="276"/>
                    </a:lnTo>
                    <a:lnTo>
                      <a:pt x="131" y="339"/>
                    </a:lnTo>
                    <a:lnTo>
                      <a:pt x="98" y="402"/>
                    </a:lnTo>
                    <a:lnTo>
                      <a:pt x="69" y="467"/>
                    </a:lnTo>
                    <a:lnTo>
                      <a:pt x="45" y="535"/>
                    </a:lnTo>
                    <a:lnTo>
                      <a:pt x="26" y="604"/>
                    </a:lnTo>
                    <a:lnTo>
                      <a:pt x="14" y="673"/>
                    </a:lnTo>
                    <a:lnTo>
                      <a:pt x="7" y="746"/>
                    </a:lnTo>
                    <a:lnTo>
                      <a:pt x="6" y="766"/>
                    </a:lnTo>
                    <a:lnTo>
                      <a:pt x="0" y="749"/>
                    </a:lnTo>
                    <a:lnTo>
                      <a:pt x="1" y="744"/>
                    </a:lnTo>
                    <a:lnTo>
                      <a:pt x="7" y="673"/>
                    </a:lnTo>
                    <a:lnTo>
                      <a:pt x="21" y="603"/>
                    </a:lnTo>
                    <a:lnTo>
                      <a:pt x="40" y="533"/>
                    </a:lnTo>
                    <a:lnTo>
                      <a:pt x="65" y="466"/>
                    </a:lnTo>
                    <a:lnTo>
                      <a:pt x="94" y="400"/>
                    </a:lnTo>
                    <a:lnTo>
                      <a:pt x="127" y="336"/>
                    </a:lnTo>
                    <a:lnTo>
                      <a:pt x="164" y="275"/>
                    </a:lnTo>
                    <a:lnTo>
                      <a:pt x="204" y="215"/>
                    </a:lnTo>
                    <a:lnTo>
                      <a:pt x="248" y="158"/>
                    </a:lnTo>
                    <a:lnTo>
                      <a:pt x="282" y="116"/>
                    </a:lnTo>
                    <a:lnTo>
                      <a:pt x="318" y="76"/>
                    </a:lnTo>
                    <a:lnTo>
                      <a:pt x="354" y="37"/>
                    </a:lnTo>
                    <a:lnTo>
                      <a:pt x="394"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29" name="Freeform 28">
                <a:extLst>
                  <a:ext uri="{FF2B5EF4-FFF2-40B4-BE49-F238E27FC236}">
                    <a16:creationId xmlns:a16="http://schemas.microsoft.com/office/drawing/2014/main" id="{350737A1-8F47-4597-93AE-5117CF4B9F02}"/>
                  </a:ext>
                </a:extLst>
              </xdr:cNvPr>
              <xdr:cNvSpPr>
                <a:spLocks/>
              </xdr:cNvSpPr>
            </xdr:nvSpPr>
            <xdr:spPr bwMode="auto">
              <a:xfrm>
                <a:off x="563337" y="6915325"/>
                <a:ext cx="57150" cy="307975"/>
              </a:xfrm>
              <a:custGeom>
                <a:avLst/>
                <a:gdLst>
                  <a:gd name="T0" fmla="*/ 0 w 36"/>
                  <a:gd name="T1" fmla="*/ 0 h 194"/>
                  <a:gd name="T2" fmla="*/ 6 w 36"/>
                  <a:gd name="T3" fmla="*/ 16 h 194"/>
                  <a:gd name="T4" fmla="*/ 7 w 36"/>
                  <a:gd name="T5" fmla="*/ 19 h 194"/>
                  <a:gd name="T6" fmla="*/ 11 w 36"/>
                  <a:gd name="T7" fmla="*/ 80 h 194"/>
                  <a:gd name="T8" fmla="*/ 20 w 36"/>
                  <a:gd name="T9" fmla="*/ 132 h 194"/>
                  <a:gd name="T10" fmla="*/ 33 w 36"/>
                  <a:gd name="T11" fmla="*/ 185 h 194"/>
                  <a:gd name="T12" fmla="*/ 36 w 36"/>
                  <a:gd name="T13" fmla="*/ 194 h 194"/>
                  <a:gd name="T14" fmla="*/ 21 w 36"/>
                  <a:gd name="T15" fmla="*/ 161 h 194"/>
                  <a:gd name="T16" fmla="*/ 15 w 36"/>
                  <a:gd name="T17" fmla="*/ 145 h 194"/>
                  <a:gd name="T18" fmla="*/ 5 w 36"/>
                  <a:gd name="T19" fmla="*/ 81 h 194"/>
                  <a:gd name="T20" fmla="*/ 1 w 36"/>
                  <a:gd name="T21" fmla="*/ 41 h 194"/>
                  <a:gd name="T22" fmla="*/ 0 w 36"/>
                  <a:gd name="T23" fmla="*/ 0 h 19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36" h="194">
                    <a:moveTo>
                      <a:pt x="0" y="0"/>
                    </a:moveTo>
                    <a:lnTo>
                      <a:pt x="6" y="16"/>
                    </a:lnTo>
                    <a:lnTo>
                      <a:pt x="7" y="19"/>
                    </a:lnTo>
                    <a:lnTo>
                      <a:pt x="11" y="80"/>
                    </a:lnTo>
                    <a:lnTo>
                      <a:pt x="20" y="132"/>
                    </a:lnTo>
                    <a:lnTo>
                      <a:pt x="33" y="185"/>
                    </a:lnTo>
                    <a:lnTo>
                      <a:pt x="36" y="194"/>
                    </a:lnTo>
                    <a:lnTo>
                      <a:pt x="21" y="161"/>
                    </a:lnTo>
                    <a:lnTo>
                      <a:pt x="15" y="145"/>
                    </a:lnTo>
                    <a:lnTo>
                      <a:pt x="5" y="81"/>
                    </a:lnTo>
                    <a:lnTo>
                      <a:pt x="1" y="41"/>
                    </a:lnTo>
                    <a:lnTo>
                      <a:pt x="0"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30" name="Freeform 29">
                <a:extLst>
                  <a:ext uri="{FF2B5EF4-FFF2-40B4-BE49-F238E27FC236}">
                    <a16:creationId xmlns:a16="http://schemas.microsoft.com/office/drawing/2014/main" id="{3E2BD3E7-4BED-498A-BBE1-848A21BFB26C}"/>
                  </a:ext>
                </a:extLst>
              </xdr:cNvPr>
              <xdr:cNvSpPr>
                <a:spLocks/>
              </xdr:cNvSpPr>
            </xdr:nvSpPr>
            <xdr:spPr bwMode="auto">
              <a:xfrm>
                <a:off x="607787" y="7229650"/>
                <a:ext cx="49213" cy="103188"/>
              </a:xfrm>
              <a:custGeom>
                <a:avLst/>
                <a:gdLst>
                  <a:gd name="T0" fmla="*/ 0 w 31"/>
                  <a:gd name="T1" fmla="*/ 0 h 65"/>
                  <a:gd name="T2" fmla="*/ 31 w 31"/>
                  <a:gd name="T3" fmla="*/ 65 h 65"/>
                  <a:gd name="T4" fmla="*/ 23 w 31"/>
                  <a:gd name="T5" fmla="*/ 65 h 65"/>
                  <a:gd name="T6" fmla="*/ 0 w 31"/>
                  <a:gd name="T7" fmla="*/ 0 h 65"/>
                </a:gdLst>
                <a:ahLst/>
                <a:cxnLst>
                  <a:cxn ang="0">
                    <a:pos x="T0" y="T1"/>
                  </a:cxn>
                  <a:cxn ang="0">
                    <a:pos x="T2" y="T3"/>
                  </a:cxn>
                  <a:cxn ang="0">
                    <a:pos x="T4" y="T5"/>
                  </a:cxn>
                  <a:cxn ang="0">
                    <a:pos x="T6" y="T7"/>
                  </a:cxn>
                </a:cxnLst>
                <a:rect l="0" t="0" r="r" b="b"/>
                <a:pathLst>
                  <a:path w="31" h="65">
                    <a:moveTo>
                      <a:pt x="0" y="0"/>
                    </a:moveTo>
                    <a:lnTo>
                      <a:pt x="31" y="65"/>
                    </a:lnTo>
                    <a:lnTo>
                      <a:pt x="23" y="65"/>
                    </a:lnTo>
                    <a:lnTo>
                      <a:pt x="0"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31" name="Freeform 30">
                <a:extLst>
                  <a:ext uri="{FF2B5EF4-FFF2-40B4-BE49-F238E27FC236}">
                    <a16:creationId xmlns:a16="http://schemas.microsoft.com/office/drawing/2014/main" id="{6E137304-F01D-420E-8CC3-E18093215DE1}"/>
                  </a:ext>
                </a:extLst>
              </xdr:cNvPr>
              <xdr:cNvSpPr>
                <a:spLocks/>
              </xdr:cNvSpPr>
            </xdr:nvSpPr>
            <xdr:spPr bwMode="auto">
              <a:xfrm>
                <a:off x="563337" y="6878812"/>
                <a:ext cx="11113" cy="66675"/>
              </a:xfrm>
              <a:custGeom>
                <a:avLst/>
                <a:gdLst>
                  <a:gd name="T0" fmla="*/ 0 w 7"/>
                  <a:gd name="T1" fmla="*/ 0 h 42"/>
                  <a:gd name="T2" fmla="*/ 6 w 7"/>
                  <a:gd name="T3" fmla="*/ 17 h 42"/>
                  <a:gd name="T4" fmla="*/ 7 w 7"/>
                  <a:gd name="T5" fmla="*/ 42 h 42"/>
                  <a:gd name="T6" fmla="*/ 6 w 7"/>
                  <a:gd name="T7" fmla="*/ 39 h 42"/>
                  <a:gd name="T8" fmla="*/ 0 w 7"/>
                  <a:gd name="T9" fmla="*/ 23 h 42"/>
                  <a:gd name="T10" fmla="*/ 0 w 7"/>
                  <a:gd name="T11" fmla="*/ 0 h 42"/>
                </a:gdLst>
                <a:ahLst/>
                <a:cxnLst>
                  <a:cxn ang="0">
                    <a:pos x="T0" y="T1"/>
                  </a:cxn>
                  <a:cxn ang="0">
                    <a:pos x="T2" y="T3"/>
                  </a:cxn>
                  <a:cxn ang="0">
                    <a:pos x="T4" y="T5"/>
                  </a:cxn>
                  <a:cxn ang="0">
                    <a:pos x="T6" y="T7"/>
                  </a:cxn>
                  <a:cxn ang="0">
                    <a:pos x="T8" y="T9"/>
                  </a:cxn>
                  <a:cxn ang="0">
                    <a:pos x="T10" y="T11"/>
                  </a:cxn>
                </a:cxnLst>
                <a:rect l="0" t="0" r="r" b="b"/>
                <a:pathLst>
                  <a:path w="7" h="42">
                    <a:moveTo>
                      <a:pt x="0" y="0"/>
                    </a:moveTo>
                    <a:lnTo>
                      <a:pt x="6" y="17"/>
                    </a:lnTo>
                    <a:lnTo>
                      <a:pt x="7" y="42"/>
                    </a:lnTo>
                    <a:lnTo>
                      <a:pt x="6" y="39"/>
                    </a:lnTo>
                    <a:lnTo>
                      <a:pt x="0" y="23"/>
                    </a:lnTo>
                    <a:lnTo>
                      <a:pt x="0"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32" name="Freeform 31">
                <a:extLst>
                  <a:ext uri="{FF2B5EF4-FFF2-40B4-BE49-F238E27FC236}">
                    <a16:creationId xmlns:a16="http://schemas.microsoft.com/office/drawing/2014/main" id="{A200C141-ED67-4669-BEEA-5057F0F0BAEE}"/>
                  </a:ext>
                </a:extLst>
              </xdr:cNvPr>
              <xdr:cNvSpPr>
                <a:spLocks/>
              </xdr:cNvSpPr>
            </xdr:nvSpPr>
            <xdr:spPr bwMode="auto">
              <a:xfrm>
                <a:off x="587149" y="7145512"/>
                <a:ext cx="71438" cy="187325"/>
              </a:xfrm>
              <a:custGeom>
                <a:avLst/>
                <a:gdLst>
                  <a:gd name="T0" fmla="*/ 0 w 45"/>
                  <a:gd name="T1" fmla="*/ 0 h 118"/>
                  <a:gd name="T2" fmla="*/ 6 w 45"/>
                  <a:gd name="T3" fmla="*/ 16 h 118"/>
                  <a:gd name="T4" fmla="*/ 21 w 45"/>
                  <a:gd name="T5" fmla="*/ 49 h 118"/>
                  <a:gd name="T6" fmla="*/ 33 w 45"/>
                  <a:gd name="T7" fmla="*/ 84 h 118"/>
                  <a:gd name="T8" fmla="*/ 45 w 45"/>
                  <a:gd name="T9" fmla="*/ 118 h 118"/>
                  <a:gd name="T10" fmla="*/ 44 w 45"/>
                  <a:gd name="T11" fmla="*/ 118 h 118"/>
                  <a:gd name="T12" fmla="*/ 13 w 45"/>
                  <a:gd name="T13" fmla="*/ 53 h 118"/>
                  <a:gd name="T14" fmla="*/ 11 w 45"/>
                  <a:gd name="T15" fmla="*/ 42 h 118"/>
                  <a:gd name="T16" fmla="*/ 0 w 45"/>
                  <a:gd name="T17" fmla="*/ 0 h 11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45" h="118">
                    <a:moveTo>
                      <a:pt x="0" y="0"/>
                    </a:moveTo>
                    <a:lnTo>
                      <a:pt x="6" y="16"/>
                    </a:lnTo>
                    <a:lnTo>
                      <a:pt x="21" y="49"/>
                    </a:lnTo>
                    <a:lnTo>
                      <a:pt x="33" y="84"/>
                    </a:lnTo>
                    <a:lnTo>
                      <a:pt x="45" y="118"/>
                    </a:lnTo>
                    <a:lnTo>
                      <a:pt x="44" y="118"/>
                    </a:lnTo>
                    <a:lnTo>
                      <a:pt x="13" y="53"/>
                    </a:lnTo>
                    <a:lnTo>
                      <a:pt x="11" y="42"/>
                    </a:lnTo>
                    <a:lnTo>
                      <a:pt x="0"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grpSp>
        <xdr:grpSp>
          <xdr:nvGrpSpPr>
            <xdr:cNvPr id="9" name="Group 8">
              <a:extLst>
                <a:ext uri="{FF2B5EF4-FFF2-40B4-BE49-F238E27FC236}">
                  <a16:creationId xmlns:a16="http://schemas.microsoft.com/office/drawing/2014/main" id="{80947C9A-FE01-4C67-85B9-1959319E7AE4}"/>
                </a:ext>
              </a:extLst>
            </xdr:cNvPr>
            <xdr:cNvGrpSpPr>
              <a:grpSpLocks noChangeAspect="1"/>
            </xdr:cNvGrpSpPr>
          </xdr:nvGrpSpPr>
          <xdr:grpSpPr>
            <a:xfrm>
              <a:off x="80645" y="4826969"/>
              <a:ext cx="1306271" cy="2505862"/>
              <a:chOff x="80645" y="4649964"/>
              <a:chExt cx="874712" cy="1677988"/>
            </a:xfrm>
          </xdr:grpSpPr>
          <xdr:sp macro="" textlink="">
            <xdr:nvSpPr>
              <xdr:cNvPr id="10" name="Freeform 8">
                <a:extLst>
                  <a:ext uri="{FF2B5EF4-FFF2-40B4-BE49-F238E27FC236}">
                    <a16:creationId xmlns:a16="http://schemas.microsoft.com/office/drawing/2014/main" id="{1E8E42CC-E904-4AD6-8ED5-ED48387AD007}"/>
                  </a:ext>
                </a:extLst>
              </xdr:cNvPr>
              <xdr:cNvSpPr>
                <a:spLocks/>
              </xdr:cNvSpPr>
            </xdr:nvSpPr>
            <xdr:spPr bwMode="auto">
              <a:xfrm>
                <a:off x="118745" y="5189714"/>
                <a:ext cx="198438" cy="714375"/>
              </a:xfrm>
              <a:custGeom>
                <a:avLst/>
                <a:gdLst>
                  <a:gd name="T0" fmla="*/ 0 w 125"/>
                  <a:gd name="T1" fmla="*/ 0 h 450"/>
                  <a:gd name="T2" fmla="*/ 41 w 125"/>
                  <a:gd name="T3" fmla="*/ 155 h 450"/>
                  <a:gd name="T4" fmla="*/ 86 w 125"/>
                  <a:gd name="T5" fmla="*/ 309 h 450"/>
                  <a:gd name="T6" fmla="*/ 125 w 125"/>
                  <a:gd name="T7" fmla="*/ 425 h 450"/>
                  <a:gd name="T8" fmla="*/ 125 w 125"/>
                  <a:gd name="T9" fmla="*/ 450 h 450"/>
                  <a:gd name="T10" fmla="*/ 79 w 125"/>
                  <a:gd name="T11" fmla="*/ 311 h 450"/>
                  <a:gd name="T12" fmla="*/ 41 w 125"/>
                  <a:gd name="T13" fmla="*/ 183 h 450"/>
                  <a:gd name="T14" fmla="*/ 7 w 125"/>
                  <a:gd name="T15" fmla="*/ 54 h 450"/>
                  <a:gd name="T16" fmla="*/ 0 w 125"/>
                  <a:gd name="T17" fmla="*/ 0 h 4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25" h="450">
                    <a:moveTo>
                      <a:pt x="0" y="0"/>
                    </a:moveTo>
                    <a:lnTo>
                      <a:pt x="41" y="155"/>
                    </a:lnTo>
                    <a:lnTo>
                      <a:pt x="86" y="309"/>
                    </a:lnTo>
                    <a:lnTo>
                      <a:pt x="125" y="425"/>
                    </a:lnTo>
                    <a:lnTo>
                      <a:pt x="125" y="450"/>
                    </a:lnTo>
                    <a:lnTo>
                      <a:pt x="79" y="311"/>
                    </a:lnTo>
                    <a:lnTo>
                      <a:pt x="41" y="183"/>
                    </a:lnTo>
                    <a:lnTo>
                      <a:pt x="7" y="54"/>
                    </a:lnTo>
                    <a:lnTo>
                      <a:pt x="0"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11" name="Freeform 9">
                <a:extLst>
                  <a:ext uri="{FF2B5EF4-FFF2-40B4-BE49-F238E27FC236}">
                    <a16:creationId xmlns:a16="http://schemas.microsoft.com/office/drawing/2014/main" id="{81B751B2-F28D-4DCA-85A7-A378DEDAB1C7}"/>
                  </a:ext>
                </a:extLst>
              </xdr:cNvPr>
              <xdr:cNvSpPr>
                <a:spLocks/>
              </xdr:cNvSpPr>
            </xdr:nvSpPr>
            <xdr:spPr bwMode="auto">
              <a:xfrm>
                <a:off x="328295" y="5891389"/>
                <a:ext cx="187325" cy="436563"/>
              </a:xfrm>
              <a:custGeom>
                <a:avLst/>
                <a:gdLst>
                  <a:gd name="T0" fmla="*/ 0 w 118"/>
                  <a:gd name="T1" fmla="*/ 0 h 275"/>
                  <a:gd name="T2" fmla="*/ 8 w 118"/>
                  <a:gd name="T3" fmla="*/ 20 h 275"/>
                  <a:gd name="T4" fmla="*/ 37 w 118"/>
                  <a:gd name="T5" fmla="*/ 96 h 275"/>
                  <a:gd name="T6" fmla="*/ 69 w 118"/>
                  <a:gd name="T7" fmla="*/ 170 h 275"/>
                  <a:gd name="T8" fmla="*/ 118 w 118"/>
                  <a:gd name="T9" fmla="*/ 275 h 275"/>
                  <a:gd name="T10" fmla="*/ 109 w 118"/>
                  <a:gd name="T11" fmla="*/ 275 h 275"/>
                  <a:gd name="T12" fmla="*/ 61 w 118"/>
                  <a:gd name="T13" fmla="*/ 174 h 275"/>
                  <a:gd name="T14" fmla="*/ 30 w 118"/>
                  <a:gd name="T15" fmla="*/ 100 h 275"/>
                  <a:gd name="T16" fmla="*/ 0 w 118"/>
                  <a:gd name="T17" fmla="*/ 26 h 275"/>
                  <a:gd name="T18" fmla="*/ 0 w 118"/>
                  <a:gd name="T19" fmla="*/ 0 h 2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18" h="275">
                    <a:moveTo>
                      <a:pt x="0" y="0"/>
                    </a:moveTo>
                    <a:lnTo>
                      <a:pt x="8" y="20"/>
                    </a:lnTo>
                    <a:lnTo>
                      <a:pt x="37" y="96"/>
                    </a:lnTo>
                    <a:lnTo>
                      <a:pt x="69" y="170"/>
                    </a:lnTo>
                    <a:lnTo>
                      <a:pt x="118" y="275"/>
                    </a:lnTo>
                    <a:lnTo>
                      <a:pt x="109" y="275"/>
                    </a:lnTo>
                    <a:lnTo>
                      <a:pt x="61" y="174"/>
                    </a:lnTo>
                    <a:lnTo>
                      <a:pt x="30" y="100"/>
                    </a:lnTo>
                    <a:lnTo>
                      <a:pt x="0" y="26"/>
                    </a:lnTo>
                    <a:lnTo>
                      <a:pt x="0"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12" name="Freeform 10">
                <a:extLst>
                  <a:ext uri="{FF2B5EF4-FFF2-40B4-BE49-F238E27FC236}">
                    <a16:creationId xmlns:a16="http://schemas.microsoft.com/office/drawing/2014/main" id="{EF4DFA6B-E661-4812-BCA0-A40C813D9CDF}"/>
                  </a:ext>
                </a:extLst>
              </xdr:cNvPr>
              <xdr:cNvSpPr>
                <a:spLocks/>
              </xdr:cNvSpPr>
            </xdr:nvSpPr>
            <xdr:spPr bwMode="auto">
              <a:xfrm>
                <a:off x="80645" y="5010327"/>
                <a:ext cx="31750" cy="192088"/>
              </a:xfrm>
              <a:custGeom>
                <a:avLst/>
                <a:gdLst>
                  <a:gd name="T0" fmla="*/ 0 w 20"/>
                  <a:gd name="T1" fmla="*/ 0 h 121"/>
                  <a:gd name="T2" fmla="*/ 16 w 20"/>
                  <a:gd name="T3" fmla="*/ 72 h 121"/>
                  <a:gd name="T4" fmla="*/ 20 w 20"/>
                  <a:gd name="T5" fmla="*/ 121 h 121"/>
                  <a:gd name="T6" fmla="*/ 18 w 20"/>
                  <a:gd name="T7" fmla="*/ 112 h 121"/>
                  <a:gd name="T8" fmla="*/ 0 w 20"/>
                  <a:gd name="T9" fmla="*/ 31 h 121"/>
                  <a:gd name="T10" fmla="*/ 0 w 20"/>
                  <a:gd name="T11" fmla="*/ 0 h 121"/>
                </a:gdLst>
                <a:ahLst/>
                <a:cxnLst>
                  <a:cxn ang="0">
                    <a:pos x="T0" y="T1"/>
                  </a:cxn>
                  <a:cxn ang="0">
                    <a:pos x="T2" y="T3"/>
                  </a:cxn>
                  <a:cxn ang="0">
                    <a:pos x="T4" y="T5"/>
                  </a:cxn>
                  <a:cxn ang="0">
                    <a:pos x="T6" y="T7"/>
                  </a:cxn>
                  <a:cxn ang="0">
                    <a:pos x="T8" y="T9"/>
                  </a:cxn>
                  <a:cxn ang="0">
                    <a:pos x="T10" y="T11"/>
                  </a:cxn>
                </a:cxnLst>
                <a:rect l="0" t="0" r="r" b="b"/>
                <a:pathLst>
                  <a:path w="20" h="121">
                    <a:moveTo>
                      <a:pt x="0" y="0"/>
                    </a:moveTo>
                    <a:lnTo>
                      <a:pt x="16" y="72"/>
                    </a:lnTo>
                    <a:lnTo>
                      <a:pt x="20" y="121"/>
                    </a:lnTo>
                    <a:lnTo>
                      <a:pt x="18" y="112"/>
                    </a:lnTo>
                    <a:lnTo>
                      <a:pt x="0" y="31"/>
                    </a:lnTo>
                    <a:lnTo>
                      <a:pt x="0"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13" name="Freeform 12">
                <a:extLst>
                  <a:ext uri="{FF2B5EF4-FFF2-40B4-BE49-F238E27FC236}">
                    <a16:creationId xmlns:a16="http://schemas.microsoft.com/office/drawing/2014/main" id="{241F19B2-CA9B-408B-8621-1CED1D3898F0}"/>
                  </a:ext>
                </a:extLst>
              </xdr:cNvPr>
              <xdr:cNvSpPr>
                <a:spLocks/>
              </xdr:cNvSpPr>
            </xdr:nvSpPr>
            <xdr:spPr bwMode="auto">
              <a:xfrm>
                <a:off x="112395" y="5202414"/>
                <a:ext cx="250825" cy="1020763"/>
              </a:xfrm>
              <a:custGeom>
                <a:avLst/>
                <a:gdLst>
                  <a:gd name="T0" fmla="*/ 0 w 158"/>
                  <a:gd name="T1" fmla="*/ 0 h 643"/>
                  <a:gd name="T2" fmla="*/ 11 w 158"/>
                  <a:gd name="T3" fmla="*/ 46 h 643"/>
                  <a:gd name="T4" fmla="*/ 22 w 158"/>
                  <a:gd name="T5" fmla="*/ 129 h 643"/>
                  <a:gd name="T6" fmla="*/ 36 w 158"/>
                  <a:gd name="T7" fmla="*/ 211 h 643"/>
                  <a:gd name="T8" fmla="*/ 55 w 158"/>
                  <a:gd name="T9" fmla="*/ 301 h 643"/>
                  <a:gd name="T10" fmla="*/ 76 w 158"/>
                  <a:gd name="T11" fmla="*/ 389 h 643"/>
                  <a:gd name="T12" fmla="*/ 103 w 158"/>
                  <a:gd name="T13" fmla="*/ 476 h 643"/>
                  <a:gd name="T14" fmla="*/ 123 w 158"/>
                  <a:gd name="T15" fmla="*/ 533 h 643"/>
                  <a:gd name="T16" fmla="*/ 144 w 158"/>
                  <a:gd name="T17" fmla="*/ 588 h 643"/>
                  <a:gd name="T18" fmla="*/ 155 w 158"/>
                  <a:gd name="T19" fmla="*/ 632 h 643"/>
                  <a:gd name="T20" fmla="*/ 158 w 158"/>
                  <a:gd name="T21" fmla="*/ 643 h 643"/>
                  <a:gd name="T22" fmla="*/ 142 w 158"/>
                  <a:gd name="T23" fmla="*/ 608 h 643"/>
                  <a:gd name="T24" fmla="*/ 118 w 158"/>
                  <a:gd name="T25" fmla="*/ 544 h 643"/>
                  <a:gd name="T26" fmla="*/ 95 w 158"/>
                  <a:gd name="T27" fmla="*/ 478 h 643"/>
                  <a:gd name="T28" fmla="*/ 69 w 158"/>
                  <a:gd name="T29" fmla="*/ 391 h 643"/>
                  <a:gd name="T30" fmla="*/ 47 w 158"/>
                  <a:gd name="T31" fmla="*/ 302 h 643"/>
                  <a:gd name="T32" fmla="*/ 29 w 158"/>
                  <a:gd name="T33" fmla="*/ 212 h 643"/>
                  <a:gd name="T34" fmla="*/ 13 w 158"/>
                  <a:gd name="T35" fmla="*/ 107 h 643"/>
                  <a:gd name="T36" fmla="*/ 0 w 158"/>
                  <a:gd name="T37" fmla="*/ 0 h 6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58" h="643">
                    <a:moveTo>
                      <a:pt x="0" y="0"/>
                    </a:moveTo>
                    <a:lnTo>
                      <a:pt x="11" y="46"/>
                    </a:lnTo>
                    <a:lnTo>
                      <a:pt x="22" y="129"/>
                    </a:lnTo>
                    <a:lnTo>
                      <a:pt x="36" y="211"/>
                    </a:lnTo>
                    <a:lnTo>
                      <a:pt x="55" y="301"/>
                    </a:lnTo>
                    <a:lnTo>
                      <a:pt x="76" y="389"/>
                    </a:lnTo>
                    <a:lnTo>
                      <a:pt x="103" y="476"/>
                    </a:lnTo>
                    <a:lnTo>
                      <a:pt x="123" y="533"/>
                    </a:lnTo>
                    <a:lnTo>
                      <a:pt x="144" y="588"/>
                    </a:lnTo>
                    <a:lnTo>
                      <a:pt x="155" y="632"/>
                    </a:lnTo>
                    <a:lnTo>
                      <a:pt x="158" y="643"/>
                    </a:lnTo>
                    <a:lnTo>
                      <a:pt x="142" y="608"/>
                    </a:lnTo>
                    <a:lnTo>
                      <a:pt x="118" y="544"/>
                    </a:lnTo>
                    <a:lnTo>
                      <a:pt x="95" y="478"/>
                    </a:lnTo>
                    <a:lnTo>
                      <a:pt x="69" y="391"/>
                    </a:lnTo>
                    <a:lnTo>
                      <a:pt x="47" y="302"/>
                    </a:lnTo>
                    <a:lnTo>
                      <a:pt x="29" y="212"/>
                    </a:lnTo>
                    <a:lnTo>
                      <a:pt x="13" y="107"/>
                    </a:lnTo>
                    <a:lnTo>
                      <a:pt x="0"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14" name="Freeform 13">
                <a:extLst>
                  <a:ext uri="{FF2B5EF4-FFF2-40B4-BE49-F238E27FC236}">
                    <a16:creationId xmlns:a16="http://schemas.microsoft.com/office/drawing/2014/main" id="{B31CD686-14A9-4A50-828D-70ED9177F546}"/>
                  </a:ext>
                </a:extLst>
              </xdr:cNvPr>
              <xdr:cNvSpPr>
                <a:spLocks/>
              </xdr:cNvSpPr>
            </xdr:nvSpPr>
            <xdr:spPr bwMode="auto">
              <a:xfrm>
                <a:off x="375920" y="6215239"/>
                <a:ext cx="52388" cy="112713"/>
              </a:xfrm>
              <a:custGeom>
                <a:avLst/>
                <a:gdLst>
                  <a:gd name="T0" fmla="*/ 0 w 33"/>
                  <a:gd name="T1" fmla="*/ 0 h 71"/>
                  <a:gd name="T2" fmla="*/ 33 w 33"/>
                  <a:gd name="T3" fmla="*/ 71 h 71"/>
                  <a:gd name="T4" fmla="*/ 24 w 33"/>
                  <a:gd name="T5" fmla="*/ 71 h 71"/>
                  <a:gd name="T6" fmla="*/ 11 w 33"/>
                  <a:gd name="T7" fmla="*/ 36 h 71"/>
                  <a:gd name="T8" fmla="*/ 0 w 33"/>
                  <a:gd name="T9" fmla="*/ 0 h 71"/>
                </a:gdLst>
                <a:ahLst/>
                <a:cxnLst>
                  <a:cxn ang="0">
                    <a:pos x="T0" y="T1"/>
                  </a:cxn>
                  <a:cxn ang="0">
                    <a:pos x="T2" y="T3"/>
                  </a:cxn>
                  <a:cxn ang="0">
                    <a:pos x="T4" y="T5"/>
                  </a:cxn>
                  <a:cxn ang="0">
                    <a:pos x="T6" y="T7"/>
                  </a:cxn>
                  <a:cxn ang="0">
                    <a:pos x="T8" y="T9"/>
                  </a:cxn>
                </a:cxnLst>
                <a:rect l="0" t="0" r="r" b="b"/>
                <a:pathLst>
                  <a:path w="33" h="71">
                    <a:moveTo>
                      <a:pt x="0" y="0"/>
                    </a:moveTo>
                    <a:lnTo>
                      <a:pt x="33" y="71"/>
                    </a:lnTo>
                    <a:lnTo>
                      <a:pt x="24" y="71"/>
                    </a:lnTo>
                    <a:lnTo>
                      <a:pt x="11" y="36"/>
                    </a:lnTo>
                    <a:lnTo>
                      <a:pt x="0"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15" name="Freeform 14">
                <a:extLst>
                  <a:ext uri="{FF2B5EF4-FFF2-40B4-BE49-F238E27FC236}">
                    <a16:creationId xmlns:a16="http://schemas.microsoft.com/office/drawing/2014/main" id="{8D0E8D78-1524-422B-B2BD-72D93EB7E497}"/>
                  </a:ext>
                </a:extLst>
              </xdr:cNvPr>
              <xdr:cNvSpPr>
                <a:spLocks/>
              </xdr:cNvSpPr>
            </xdr:nvSpPr>
            <xdr:spPr bwMode="auto">
              <a:xfrm>
                <a:off x="106045" y="5124627"/>
                <a:ext cx="23813" cy="150813"/>
              </a:xfrm>
              <a:custGeom>
                <a:avLst/>
                <a:gdLst>
                  <a:gd name="T0" fmla="*/ 0 w 15"/>
                  <a:gd name="T1" fmla="*/ 0 h 95"/>
                  <a:gd name="T2" fmla="*/ 8 w 15"/>
                  <a:gd name="T3" fmla="*/ 37 h 95"/>
                  <a:gd name="T4" fmla="*/ 8 w 15"/>
                  <a:gd name="T5" fmla="*/ 41 h 95"/>
                  <a:gd name="T6" fmla="*/ 15 w 15"/>
                  <a:gd name="T7" fmla="*/ 95 h 95"/>
                  <a:gd name="T8" fmla="*/ 4 w 15"/>
                  <a:gd name="T9" fmla="*/ 49 h 95"/>
                  <a:gd name="T10" fmla="*/ 0 w 15"/>
                  <a:gd name="T11" fmla="*/ 0 h 95"/>
                </a:gdLst>
                <a:ahLst/>
                <a:cxnLst>
                  <a:cxn ang="0">
                    <a:pos x="T0" y="T1"/>
                  </a:cxn>
                  <a:cxn ang="0">
                    <a:pos x="T2" y="T3"/>
                  </a:cxn>
                  <a:cxn ang="0">
                    <a:pos x="T4" y="T5"/>
                  </a:cxn>
                  <a:cxn ang="0">
                    <a:pos x="T6" y="T7"/>
                  </a:cxn>
                  <a:cxn ang="0">
                    <a:pos x="T8" y="T9"/>
                  </a:cxn>
                  <a:cxn ang="0">
                    <a:pos x="T10" y="T11"/>
                  </a:cxn>
                </a:cxnLst>
                <a:rect l="0" t="0" r="r" b="b"/>
                <a:pathLst>
                  <a:path w="15" h="95">
                    <a:moveTo>
                      <a:pt x="0" y="0"/>
                    </a:moveTo>
                    <a:lnTo>
                      <a:pt x="8" y="37"/>
                    </a:lnTo>
                    <a:lnTo>
                      <a:pt x="8" y="41"/>
                    </a:lnTo>
                    <a:lnTo>
                      <a:pt x="15" y="95"/>
                    </a:lnTo>
                    <a:lnTo>
                      <a:pt x="4" y="49"/>
                    </a:lnTo>
                    <a:lnTo>
                      <a:pt x="0"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16" name="Freeform 15">
                <a:extLst>
                  <a:ext uri="{FF2B5EF4-FFF2-40B4-BE49-F238E27FC236}">
                    <a16:creationId xmlns:a16="http://schemas.microsoft.com/office/drawing/2014/main" id="{614CE07B-F0D6-42BB-A290-0B6520FE56BD}"/>
                  </a:ext>
                </a:extLst>
              </xdr:cNvPr>
              <xdr:cNvSpPr>
                <a:spLocks/>
              </xdr:cNvSpPr>
            </xdr:nvSpPr>
            <xdr:spPr bwMode="auto">
              <a:xfrm>
                <a:off x="317182" y="4649964"/>
                <a:ext cx="638175" cy="1241425"/>
              </a:xfrm>
              <a:custGeom>
                <a:avLst/>
                <a:gdLst>
                  <a:gd name="T0" fmla="*/ 402 w 402"/>
                  <a:gd name="T1" fmla="*/ 0 h 782"/>
                  <a:gd name="T2" fmla="*/ 402 w 402"/>
                  <a:gd name="T3" fmla="*/ 1 h 782"/>
                  <a:gd name="T4" fmla="*/ 363 w 402"/>
                  <a:gd name="T5" fmla="*/ 39 h 782"/>
                  <a:gd name="T6" fmla="*/ 325 w 402"/>
                  <a:gd name="T7" fmla="*/ 79 h 782"/>
                  <a:gd name="T8" fmla="*/ 290 w 402"/>
                  <a:gd name="T9" fmla="*/ 121 h 782"/>
                  <a:gd name="T10" fmla="*/ 255 w 402"/>
                  <a:gd name="T11" fmla="*/ 164 h 782"/>
                  <a:gd name="T12" fmla="*/ 211 w 402"/>
                  <a:gd name="T13" fmla="*/ 222 h 782"/>
                  <a:gd name="T14" fmla="*/ 171 w 402"/>
                  <a:gd name="T15" fmla="*/ 284 h 782"/>
                  <a:gd name="T16" fmla="*/ 133 w 402"/>
                  <a:gd name="T17" fmla="*/ 346 h 782"/>
                  <a:gd name="T18" fmla="*/ 100 w 402"/>
                  <a:gd name="T19" fmla="*/ 411 h 782"/>
                  <a:gd name="T20" fmla="*/ 71 w 402"/>
                  <a:gd name="T21" fmla="*/ 478 h 782"/>
                  <a:gd name="T22" fmla="*/ 45 w 402"/>
                  <a:gd name="T23" fmla="*/ 546 h 782"/>
                  <a:gd name="T24" fmla="*/ 27 w 402"/>
                  <a:gd name="T25" fmla="*/ 617 h 782"/>
                  <a:gd name="T26" fmla="*/ 13 w 402"/>
                  <a:gd name="T27" fmla="*/ 689 h 782"/>
                  <a:gd name="T28" fmla="*/ 7 w 402"/>
                  <a:gd name="T29" fmla="*/ 761 h 782"/>
                  <a:gd name="T30" fmla="*/ 7 w 402"/>
                  <a:gd name="T31" fmla="*/ 782 h 782"/>
                  <a:gd name="T32" fmla="*/ 0 w 402"/>
                  <a:gd name="T33" fmla="*/ 765 h 782"/>
                  <a:gd name="T34" fmla="*/ 1 w 402"/>
                  <a:gd name="T35" fmla="*/ 761 h 782"/>
                  <a:gd name="T36" fmla="*/ 7 w 402"/>
                  <a:gd name="T37" fmla="*/ 688 h 782"/>
                  <a:gd name="T38" fmla="*/ 21 w 402"/>
                  <a:gd name="T39" fmla="*/ 616 h 782"/>
                  <a:gd name="T40" fmla="*/ 40 w 402"/>
                  <a:gd name="T41" fmla="*/ 545 h 782"/>
                  <a:gd name="T42" fmla="*/ 66 w 402"/>
                  <a:gd name="T43" fmla="*/ 475 h 782"/>
                  <a:gd name="T44" fmla="*/ 95 w 402"/>
                  <a:gd name="T45" fmla="*/ 409 h 782"/>
                  <a:gd name="T46" fmla="*/ 130 w 402"/>
                  <a:gd name="T47" fmla="*/ 343 h 782"/>
                  <a:gd name="T48" fmla="*/ 167 w 402"/>
                  <a:gd name="T49" fmla="*/ 281 h 782"/>
                  <a:gd name="T50" fmla="*/ 209 w 402"/>
                  <a:gd name="T51" fmla="*/ 220 h 782"/>
                  <a:gd name="T52" fmla="*/ 253 w 402"/>
                  <a:gd name="T53" fmla="*/ 163 h 782"/>
                  <a:gd name="T54" fmla="*/ 287 w 402"/>
                  <a:gd name="T55" fmla="*/ 120 h 782"/>
                  <a:gd name="T56" fmla="*/ 324 w 402"/>
                  <a:gd name="T57" fmla="*/ 78 h 782"/>
                  <a:gd name="T58" fmla="*/ 362 w 402"/>
                  <a:gd name="T59" fmla="*/ 38 h 782"/>
                  <a:gd name="T60" fmla="*/ 402 w 402"/>
                  <a:gd name="T61" fmla="*/ 0 h 78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402" h="782">
                    <a:moveTo>
                      <a:pt x="402" y="0"/>
                    </a:moveTo>
                    <a:lnTo>
                      <a:pt x="402" y="1"/>
                    </a:lnTo>
                    <a:lnTo>
                      <a:pt x="363" y="39"/>
                    </a:lnTo>
                    <a:lnTo>
                      <a:pt x="325" y="79"/>
                    </a:lnTo>
                    <a:lnTo>
                      <a:pt x="290" y="121"/>
                    </a:lnTo>
                    <a:lnTo>
                      <a:pt x="255" y="164"/>
                    </a:lnTo>
                    <a:lnTo>
                      <a:pt x="211" y="222"/>
                    </a:lnTo>
                    <a:lnTo>
                      <a:pt x="171" y="284"/>
                    </a:lnTo>
                    <a:lnTo>
                      <a:pt x="133" y="346"/>
                    </a:lnTo>
                    <a:lnTo>
                      <a:pt x="100" y="411"/>
                    </a:lnTo>
                    <a:lnTo>
                      <a:pt x="71" y="478"/>
                    </a:lnTo>
                    <a:lnTo>
                      <a:pt x="45" y="546"/>
                    </a:lnTo>
                    <a:lnTo>
                      <a:pt x="27" y="617"/>
                    </a:lnTo>
                    <a:lnTo>
                      <a:pt x="13" y="689"/>
                    </a:lnTo>
                    <a:lnTo>
                      <a:pt x="7" y="761"/>
                    </a:lnTo>
                    <a:lnTo>
                      <a:pt x="7" y="782"/>
                    </a:lnTo>
                    <a:lnTo>
                      <a:pt x="0" y="765"/>
                    </a:lnTo>
                    <a:lnTo>
                      <a:pt x="1" y="761"/>
                    </a:lnTo>
                    <a:lnTo>
                      <a:pt x="7" y="688"/>
                    </a:lnTo>
                    <a:lnTo>
                      <a:pt x="21" y="616"/>
                    </a:lnTo>
                    <a:lnTo>
                      <a:pt x="40" y="545"/>
                    </a:lnTo>
                    <a:lnTo>
                      <a:pt x="66" y="475"/>
                    </a:lnTo>
                    <a:lnTo>
                      <a:pt x="95" y="409"/>
                    </a:lnTo>
                    <a:lnTo>
                      <a:pt x="130" y="343"/>
                    </a:lnTo>
                    <a:lnTo>
                      <a:pt x="167" y="281"/>
                    </a:lnTo>
                    <a:lnTo>
                      <a:pt x="209" y="220"/>
                    </a:lnTo>
                    <a:lnTo>
                      <a:pt x="253" y="163"/>
                    </a:lnTo>
                    <a:lnTo>
                      <a:pt x="287" y="120"/>
                    </a:lnTo>
                    <a:lnTo>
                      <a:pt x="324" y="78"/>
                    </a:lnTo>
                    <a:lnTo>
                      <a:pt x="362" y="38"/>
                    </a:lnTo>
                    <a:lnTo>
                      <a:pt x="402"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17" name="Freeform 16">
                <a:extLst>
                  <a:ext uri="{FF2B5EF4-FFF2-40B4-BE49-F238E27FC236}">
                    <a16:creationId xmlns:a16="http://schemas.microsoft.com/office/drawing/2014/main" id="{7F73F95B-39E8-432A-82BC-38B1907DF86B}"/>
                  </a:ext>
                </a:extLst>
              </xdr:cNvPr>
              <xdr:cNvSpPr>
                <a:spLocks/>
              </xdr:cNvSpPr>
            </xdr:nvSpPr>
            <xdr:spPr bwMode="auto">
              <a:xfrm>
                <a:off x="317182" y="5904089"/>
                <a:ext cx="58738" cy="311150"/>
              </a:xfrm>
              <a:custGeom>
                <a:avLst/>
                <a:gdLst>
                  <a:gd name="T0" fmla="*/ 0 w 37"/>
                  <a:gd name="T1" fmla="*/ 0 h 196"/>
                  <a:gd name="T2" fmla="*/ 6 w 37"/>
                  <a:gd name="T3" fmla="*/ 15 h 196"/>
                  <a:gd name="T4" fmla="*/ 7 w 37"/>
                  <a:gd name="T5" fmla="*/ 18 h 196"/>
                  <a:gd name="T6" fmla="*/ 12 w 37"/>
                  <a:gd name="T7" fmla="*/ 80 h 196"/>
                  <a:gd name="T8" fmla="*/ 21 w 37"/>
                  <a:gd name="T9" fmla="*/ 134 h 196"/>
                  <a:gd name="T10" fmla="*/ 33 w 37"/>
                  <a:gd name="T11" fmla="*/ 188 h 196"/>
                  <a:gd name="T12" fmla="*/ 37 w 37"/>
                  <a:gd name="T13" fmla="*/ 196 h 196"/>
                  <a:gd name="T14" fmla="*/ 22 w 37"/>
                  <a:gd name="T15" fmla="*/ 162 h 196"/>
                  <a:gd name="T16" fmla="*/ 15 w 37"/>
                  <a:gd name="T17" fmla="*/ 146 h 196"/>
                  <a:gd name="T18" fmla="*/ 5 w 37"/>
                  <a:gd name="T19" fmla="*/ 81 h 196"/>
                  <a:gd name="T20" fmla="*/ 1 w 37"/>
                  <a:gd name="T21" fmla="*/ 40 h 196"/>
                  <a:gd name="T22" fmla="*/ 0 w 37"/>
                  <a:gd name="T23" fmla="*/ 0 h 1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37" h="196">
                    <a:moveTo>
                      <a:pt x="0" y="0"/>
                    </a:moveTo>
                    <a:lnTo>
                      <a:pt x="6" y="15"/>
                    </a:lnTo>
                    <a:lnTo>
                      <a:pt x="7" y="18"/>
                    </a:lnTo>
                    <a:lnTo>
                      <a:pt x="12" y="80"/>
                    </a:lnTo>
                    <a:lnTo>
                      <a:pt x="21" y="134"/>
                    </a:lnTo>
                    <a:lnTo>
                      <a:pt x="33" y="188"/>
                    </a:lnTo>
                    <a:lnTo>
                      <a:pt x="37" y="196"/>
                    </a:lnTo>
                    <a:lnTo>
                      <a:pt x="22" y="162"/>
                    </a:lnTo>
                    <a:lnTo>
                      <a:pt x="15" y="146"/>
                    </a:lnTo>
                    <a:lnTo>
                      <a:pt x="5" y="81"/>
                    </a:lnTo>
                    <a:lnTo>
                      <a:pt x="1" y="40"/>
                    </a:lnTo>
                    <a:lnTo>
                      <a:pt x="0"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18" name="Freeform 17">
                <a:extLst>
                  <a:ext uri="{FF2B5EF4-FFF2-40B4-BE49-F238E27FC236}">
                    <a16:creationId xmlns:a16="http://schemas.microsoft.com/office/drawing/2014/main" id="{CFD621BD-5846-4B68-BA5A-D5D7DCD080C4}"/>
                  </a:ext>
                </a:extLst>
              </xdr:cNvPr>
              <xdr:cNvSpPr>
                <a:spLocks/>
              </xdr:cNvSpPr>
            </xdr:nvSpPr>
            <xdr:spPr bwMode="auto">
              <a:xfrm>
                <a:off x="363220" y="6223177"/>
                <a:ext cx="49213" cy="104775"/>
              </a:xfrm>
              <a:custGeom>
                <a:avLst/>
                <a:gdLst>
                  <a:gd name="T0" fmla="*/ 0 w 31"/>
                  <a:gd name="T1" fmla="*/ 0 h 66"/>
                  <a:gd name="T2" fmla="*/ 31 w 31"/>
                  <a:gd name="T3" fmla="*/ 66 h 66"/>
                  <a:gd name="T4" fmla="*/ 24 w 31"/>
                  <a:gd name="T5" fmla="*/ 66 h 66"/>
                  <a:gd name="T6" fmla="*/ 0 w 31"/>
                  <a:gd name="T7" fmla="*/ 0 h 66"/>
                </a:gdLst>
                <a:ahLst/>
                <a:cxnLst>
                  <a:cxn ang="0">
                    <a:pos x="T0" y="T1"/>
                  </a:cxn>
                  <a:cxn ang="0">
                    <a:pos x="T2" y="T3"/>
                  </a:cxn>
                  <a:cxn ang="0">
                    <a:pos x="T4" y="T5"/>
                  </a:cxn>
                  <a:cxn ang="0">
                    <a:pos x="T6" y="T7"/>
                  </a:cxn>
                </a:cxnLst>
                <a:rect l="0" t="0" r="r" b="b"/>
                <a:pathLst>
                  <a:path w="31" h="66">
                    <a:moveTo>
                      <a:pt x="0" y="0"/>
                    </a:moveTo>
                    <a:lnTo>
                      <a:pt x="31" y="66"/>
                    </a:lnTo>
                    <a:lnTo>
                      <a:pt x="24" y="66"/>
                    </a:lnTo>
                    <a:lnTo>
                      <a:pt x="0"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19" name="Freeform 18">
                <a:extLst>
                  <a:ext uri="{FF2B5EF4-FFF2-40B4-BE49-F238E27FC236}">
                    <a16:creationId xmlns:a16="http://schemas.microsoft.com/office/drawing/2014/main" id="{7D88256B-97F1-4965-9BF4-6B9130ED13BE}"/>
                  </a:ext>
                </a:extLst>
              </xdr:cNvPr>
              <xdr:cNvSpPr>
                <a:spLocks/>
              </xdr:cNvSpPr>
            </xdr:nvSpPr>
            <xdr:spPr bwMode="auto">
              <a:xfrm>
                <a:off x="317182" y="5864402"/>
                <a:ext cx="11113" cy="68263"/>
              </a:xfrm>
              <a:custGeom>
                <a:avLst/>
                <a:gdLst>
                  <a:gd name="T0" fmla="*/ 0 w 7"/>
                  <a:gd name="T1" fmla="*/ 0 h 43"/>
                  <a:gd name="T2" fmla="*/ 7 w 7"/>
                  <a:gd name="T3" fmla="*/ 17 h 43"/>
                  <a:gd name="T4" fmla="*/ 7 w 7"/>
                  <a:gd name="T5" fmla="*/ 43 h 43"/>
                  <a:gd name="T6" fmla="*/ 6 w 7"/>
                  <a:gd name="T7" fmla="*/ 40 h 43"/>
                  <a:gd name="T8" fmla="*/ 0 w 7"/>
                  <a:gd name="T9" fmla="*/ 25 h 43"/>
                  <a:gd name="T10" fmla="*/ 0 w 7"/>
                  <a:gd name="T11" fmla="*/ 0 h 43"/>
                </a:gdLst>
                <a:ahLst/>
                <a:cxnLst>
                  <a:cxn ang="0">
                    <a:pos x="T0" y="T1"/>
                  </a:cxn>
                  <a:cxn ang="0">
                    <a:pos x="T2" y="T3"/>
                  </a:cxn>
                  <a:cxn ang="0">
                    <a:pos x="T4" y="T5"/>
                  </a:cxn>
                  <a:cxn ang="0">
                    <a:pos x="T6" y="T7"/>
                  </a:cxn>
                  <a:cxn ang="0">
                    <a:pos x="T8" y="T9"/>
                  </a:cxn>
                  <a:cxn ang="0">
                    <a:pos x="T10" y="T11"/>
                  </a:cxn>
                </a:cxnLst>
                <a:rect l="0" t="0" r="r" b="b"/>
                <a:pathLst>
                  <a:path w="7" h="43">
                    <a:moveTo>
                      <a:pt x="0" y="0"/>
                    </a:moveTo>
                    <a:lnTo>
                      <a:pt x="7" y="17"/>
                    </a:lnTo>
                    <a:lnTo>
                      <a:pt x="7" y="43"/>
                    </a:lnTo>
                    <a:lnTo>
                      <a:pt x="6" y="40"/>
                    </a:lnTo>
                    <a:lnTo>
                      <a:pt x="0" y="25"/>
                    </a:lnTo>
                    <a:lnTo>
                      <a:pt x="0"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20" name="Freeform 19">
                <a:extLst>
                  <a:ext uri="{FF2B5EF4-FFF2-40B4-BE49-F238E27FC236}">
                    <a16:creationId xmlns:a16="http://schemas.microsoft.com/office/drawing/2014/main" id="{ADCEF8C6-2C17-42BB-96F6-160A6FF80E76}"/>
                  </a:ext>
                </a:extLst>
              </xdr:cNvPr>
              <xdr:cNvSpPr>
                <a:spLocks/>
              </xdr:cNvSpPr>
            </xdr:nvSpPr>
            <xdr:spPr bwMode="auto">
              <a:xfrm>
                <a:off x="340995" y="6135864"/>
                <a:ext cx="73025" cy="192088"/>
              </a:xfrm>
              <a:custGeom>
                <a:avLst/>
                <a:gdLst>
                  <a:gd name="T0" fmla="*/ 0 w 46"/>
                  <a:gd name="T1" fmla="*/ 0 h 121"/>
                  <a:gd name="T2" fmla="*/ 7 w 46"/>
                  <a:gd name="T3" fmla="*/ 16 h 121"/>
                  <a:gd name="T4" fmla="*/ 22 w 46"/>
                  <a:gd name="T5" fmla="*/ 50 h 121"/>
                  <a:gd name="T6" fmla="*/ 33 w 46"/>
                  <a:gd name="T7" fmla="*/ 86 h 121"/>
                  <a:gd name="T8" fmla="*/ 46 w 46"/>
                  <a:gd name="T9" fmla="*/ 121 h 121"/>
                  <a:gd name="T10" fmla="*/ 45 w 46"/>
                  <a:gd name="T11" fmla="*/ 121 h 121"/>
                  <a:gd name="T12" fmla="*/ 14 w 46"/>
                  <a:gd name="T13" fmla="*/ 55 h 121"/>
                  <a:gd name="T14" fmla="*/ 11 w 46"/>
                  <a:gd name="T15" fmla="*/ 44 h 121"/>
                  <a:gd name="T16" fmla="*/ 0 w 46"/>
                  <a:gd name="T17" fmla="*/ 0 h 1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46" h="121">
                    <a:moveTo>
                      <a:pt x="0" y="0"/>
                    </a:moveTo>
                    <a:lnTo>
                      <a:pt x="7" y="16"/>
                    </a:lnTo>
                    <a:lnTo>
                      <a:pt x="22" y="50"/>
                    </a:lnTo>
                    <a:lnTo>
                      <a:pt x="33" y="86"/>
                    </a:lnTo>
                    <a:lnTo>
                      <a:pt x="46" y="121"/>
                    </a:lnTo>
                    <a:lnTo>
                      <a:pt x="45" y="121"/>
                    </a:lnTo>
                    <a:lnTo>
                      <a:pt x="14" y="55"/>
                    </a:lnTo>
                    <a:lnTo>
                      <a:pt x="11" y="44"/>
                    </a:lnTo>
                    <a:lnTo>
                      <a:pt x="0"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grp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118753</xdr:colOff>
      <xdr:row>0</xdr:row>
      <xdr:rowOff>190501</xdr:rowOff>
    </xdr:from>
    <xdr:to>
      <xdr:col>2</xdr:col>
      <xdr:colOff>529165</xdr:colOff>
      <xdr:row>0</xdr:row>
      <xdr:rowOff>1061356</xdr:rowOff>
    </xdr:to>
    <xdr:pic>
      <xdr:nvPicPr>
        <xdr:cNvPr id="2" name="Picture 1">
          <a:extLst>
            <a:ext uri="{FF2B5EF4-FFF2-40B4-BE49-F238E27FC236}">
              <a16:creationId xmlns:a16="http://schemas.microsoft.com/office/drawing/2014/main" id="{73BF0AE3-886B-4F5B-8B72-068CD07973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0182" y="190501"/>
          <a:ext cx="2288197" cy="8708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132491</xdr:colOff>
      <xdr:row>0</xdr:row>
      <xdr:rowOff>106589</xdr:rowOff>
    </xdr:from>
    <xdr:to>
      <xdr:col>2</xdr:col>
      <xdr:colOff>2223644</xdr:colOff>
      <xdr:row>0</xdr:row>
      <xdr:rowOff>1203869</xdr:rowOff>
    </xdr:to>
    <xdr:pic>
      <xdr:nvPicPr>
        <xdr:cNvPr id="2" name="Picture 1">
          <a:extLst>
            <a:ext uri="{FF2B5EF4-FFF2-40B4-BE49-F238E27FC236}">
              <a16:creationId xmlns:a16="http://schemas.microsoft.com/office/drawing/2014/main" id="{A3D6FBFF-5972-4513-A711-37B7499161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7116" y="106589"/>
          <a:ext cx="2900778" cy="10972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385619</xdr:colOff>
      <xdr:row>0</xdr:row>
      <xdr:rowOff>367144</xdr:rowOff>
    </xdr:from>
    <xdr:ext cx="3138508" cy="1122219"/>
    <xdr:pic>
      <xdr:nvPicPr>
        <xdr:cNvPr id="6" name="Picture 5">
          <a:extLst>
            <a:ext uri="{FF2B5EF4-FFF2-40B4-BE49-F238E27FC236}">
              <a16:creationId xmlns:a16="http://schemas.microsoft.com/office/drawing/2014/main" id="{968229C7-8DA3-43E2-A9E6-C683DC0486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8801" y="367144"/>
          <a:ext cx="3138508" cy="112221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585361</xdr:colOff>
      <xdr:row>0</xdr:row>
      <xdr:rowOff>229548</xdr:rowOff>
    </xdr:from>
    <xdr:to>
      <xdr:col>2</xdr:col>
      <xdr:colOff>2860417</xdr:colOff>
      <xdr:row>0</xdr:row>
      <xdr:rowOff>1323653</xdr:rowOff>
    </xdr:to>
    <xdr:pic>
      <xdr:nvPicPr>
        <xdr:cNvPr id="5" name="Picture 4">
          <a:extLst>
            <a:ext uri="{FF2B5EF4-FFF2-40B4-BE49-F238E27FC236}">
              <a16:creationId xmlns:a16="http://schemas.microsoft.com/office/drawing/2014/main" id="{25576C07-157F-4FB0-B2EE-FB59CF97DD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8543" y="229548"/>
          <a:ext cx="2894428" cy="10941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585361</xdr:colOff>
      <xdr:row>0</xdr:row>
      <xdr:rowOff>229548</xdr:rowOff>
    </xdr:from>
    <xdr:to>
      <xdr:col>2</xdr:col>
      <xdr:colOff>2361964</xdr:colOff>
      <xdr:row>0</xdr:row>
      <xdr:rowOff>1326828</xdr:rowOff>
    </xdr:to>
    <xdr:pic>
      <xdr:nvPicPr>
        <xdr:cNvPr id="8" name="Picture 7">
          <a:extLst>
            <a:ext uri="{FF2B5EF4-FFF2-40B4-BE49-F238E27FC236}">
              <a16:creationId xmlns:a16="http://schemas.microsoft.com/office/drawing/2014/main" id="{6A928E8E-F11C-4E1B-89FD-AF5EFB4A84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3636" y="229548"/>
          <a:ext cx="2893274" cy="109728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189347</xdr:colOff>
      <xdr:row>0</xdr:row>
      <xdr:rowOff>124690</xdr:rowOff>
    </xdr:from>
    <xdr:ext cx="3138508" cy="1122219"/>
    <xdr:pic>
      <xdr:nvPicPr>
        <xdr:cNvPr id="2" name="Picture 1">
          <a:extLst>
            <a:ext uri="{FF2B5EF4-FFF2-40B4-BE49-F238E27FC236}">
              <a16:creationId xmlns:a16="http://schemas.microsoft.com/office/drawing/2014/main" id="{58FA93C8-1467-4D39-BA2C-EB991001E2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1272" y="124690"/>
          <a:ext cx="3138508" cy="112221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Users\User\AppData\Roaming\Microsoft\Excel\BUDGETS\Transitional%20Oct%2022%20edi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Users\User\AppData\Local\Microsoft\Windows\Temporary%20Internet%20Files\Content.Outlook\74LOCMV9\Transitional%20Oct%2022%20edi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Thomas%20Comtois\Desktop\Liberia%20Logistics\Monrovia%20Logistics\Monrovia%20Procurement%20Tracker\Procurement%20Tracker%208.28.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Ymen%20Family%20Care%20Assosition/&#1605;&#1588;&#1575;&#1585;&#1610;&#1593;%20&#1575;&#1604;&#1580;&#1605;&#1593;&#1610;&#1577;/&#1575;&#1604;&#1575;&#1585;&#1588;&#1610;&#1601;/WASH/WASH_SRF_Template-2017_final%20v1_with%20choler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SP%20N%20Sudan\WFP\SP-FLA%20BUDGET%20%20Jan-June%20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Users\User\Documents\Book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99 12 (2)"/>
      <sheetName val="4482 12"/>
      <sheetName val="4482 12 Budget Narrative"/>
      <sheetName val="2084 11"/>
      <sheetName val="2084 12"/>
      <sheetName val="2084 12 Budget Narrative"/>
      <sheetName val="399 11"/>
      <sheetName val="399 12"/>
      <sheetName val="399 12 Budget Narrative"/>
      <sheetName val="Calculation Combo"/>
      <sheetName val="Object Summary"/>
      <sheetName val="DV"/>
      <sheetName val="Sheet2"/>
      <sheetName val="Sheet1"/>
      <sheetName val="Active Projects"/>
      <sheetName val="Speedkeys Alternative"/>
      <sheetName val="Speedkeys"/>
      <sheetName val="REF - Codes"/>
      <sheetName val="Language"/>
    </sheetNames>
    <sheetDataSet>
      <sheetData sheetId="0">
        <row r="1">
          <cell r="A1" t="str">
            <v>Nairobi 2011 2084 11</v>
          </cell>
        </row>
      </sheetData>
      <sheetData sheetId="1">
        <row r="1">
          <cell r="A1" t="str">
            <v>Nairobi 2011 2084 11</v>
          </cell>
        </row>
      </sheetData>
      <sheetData sheetId="2">
        <row r="1">
          <cell r="A1" t="str">
            <v>Nairobi 2011 2084 11</v>
          </cell>
        </row>
      </sheetData>
      <sheetData sheetId="3">
        <row r="1">
          <cell r="A1" t="str">
            <v>Nairobi 2011 2084 11</v>
          </cell>
        </row>
        <row r="2">
          <cell r="A2" t="str">
            <v>2084 11 - Sudan - Kauda Agroforestry to 2084 10 - Sudan - Kauda Enviromental Agro Forestry Project</v>
          </cell>
        </row>
        <row r="3">
          <cell r="A3" t="str">
            <v>2084 11 - Sudan - Nuba Environmental Education IHQ 11 to 2084 10 - 10 Environmental Education IHQ</v>
          </cell>
        </row>
        <row r="4">
          <cell r="A4" t="str">
            <v>Budget Dates: 1/1/2011 to 12/31/2011</v>
          </cell>
        </row>
        <row r="5">
          <cell r="A5" t="str">
            <v>Through 31 August 2011</v>
          </cell>
        </row>
        <row r="7">
          <cell r="A7" t="str">
            <v>Object</v>
          </cell>
          <cell r="B7" t="str">
            <v>Object Description</v>
          </cell>
          <cell r="C7" t="str">
            <v>2010 Budget</v>
          </cell>
          <cell r="D7" t="str">
            <v>2010 Total Expenses</v>
          </cell>
          <cell r="E7" t="str">
            <v>% Total 2010 Budget</v>
          </cell>
          <cell r="F7" t="str">
            <v>2011 Budget</v>
          </cell>
          <cell r="G7" t="str">
            <v>Actual Jan-11</v>
          </cell>
          <cell r="H7" t="str">
            <v>Actual Feb-11</v>
          </cell>
          <cell r="I7" t="str">
            <v>Actual Mar-11</v>
          </cell>
          <cell r="J7" t="str">
            <v>Actual Apr-11</v>
          </cell>
          <cell r="K7" t="str">
            <v>Actual May-11</v>
          </cell>
          <cell r="L7" t="str">
            <v>Actual Jun-11</v>
          </cell>
          <cell r="M7" t="str">
            <v>Actual Jul-11</v>
          </cell>
          <cell r="N7" t="str">
            <v>Actual Aug-11</v>
          </cell>
          <cell r="O7" t="str">
            <v>Est'd Sep-11</v>
          </cell>
          <cell r="P7" t="str">
            <v>Est'd Oct-11</v>
          </cell>
          <cell r="Q7" t="str">
            <v>Est'd Nov-11</v>
          </cell>
          <cell r="R7" t="str">
            <v>Est'd Dec-11</v>
          </cell>
          <cell r="S7" t="str">
            <v>2011 Est'd Total Expenses</v>
          </cell>
          <cell r="T7" t="str">
            <v>% Total 2011 Budget</v>
          </cell>
          <cell r="U7" t="str">
            <v>% spending increase 2010 to 2011</v>
          </cell>
          <cell r="V7" t="str">
            <v>Proposed 2012 Budget</v>
          </cell>
          <cell r="W7" t="str">
            <v>Actual Variance 2012 Budget vs 2011 Budget</v>
          </cell>
          <cell r="X7" t="str">
            <v>% Variance 2012 Budget vs 2011 Budget</v>
          </cell>
          <cell r="Y7" t="str">
            <v>Actual Variance 2012 Budget vs 2011 Expenses</v>
          </cell>
          <cell r="Z7" t="str">
            <v>% Variance 2012 Budget vs 2011 Expenses</v>
          </cell>
          <cell r="AA7" t="str">
            <v>Explanation &amp; Comments</v>
          </cell>
          <cell r="AB7" t="str">
            <v>IHQ Comments</v>
          </cell>
        </row>
        <row r="8">
          <cell r="A8" t="str">
            <v>61001</v>
          </cell>
          <cell r="B8" t="str">
            <v>Grants to Organizations – International</v>
          </cell>
        </row>
        <row r="9">
          <cell r="A9" t="str">
            <v>61040</v>
          </cell>
          <cell r="B9" t="str">
            <v>Grants to Individuals – International</v>
          </cell>
        </row>
        <row r="10">
          <cell r="A10" t="str">
            <v>61350</v>
          </cell>
          <cell r="B10" t="str">
            <v>Microfinance Loans &amp; Repayments</v>
          </cell>
        </row>
        <row r="11">
          <cell r="A11" t="str">
            <v>61500</v>
          </cell>
          <cell r="B11" t="str">
            <v>Emergency Shelter Materials</v>
          </cell>
        </row>
        <row r="12">
          <cell r="A12" t="str">
            <v>61530</v>
          </cell>
          <cell r="B12" t="str">
            <v>Non-Food Relief Items</v>
          </cell>
        </row>
        <row r="13">
          <cell r="A13" t="str">
            <v>61550</v>
          </cell>
          <cell r="B13" t="str">
            <v>Tools for Evangelism</v>
          </cell>
        </row>
        <row r="14">
          <cell r="A14" t="str">
            <v>62000</v>
          </cell>
          <cell r="B14" t="str">
            <v>Emergency Food</v>
          </cell>
        </row>
        <row r="15">
          <cell r="A15" t="str">
            <v>62005</v>
          </cell>
          <cell r="B15" t="str">
            <v>Emergency Water</v>
          </cell>
        </row>
        <row r="16">
          <cell r="A16" t="str">
            <v>62010</v>
          </cell>
          <cell r="B16" t="str">
            <v>Non Emergency Food and Water</v>
          </cell>
        </row>
        <row r="17">
          <cell r="A17" t="str">
            <v>62500</v>
          </cell>
          <cell r="B17" t="str">
            <v>Medical Materials, Equipment &amp; Supplies</v>
          </cell>
        </row>
        <row r="18">
          <cell r="A18" t="str">
            <v>62510</v>
          </cell>
          <cell r="B18" t="str">
            <v>Medicine</v>
          </cell>
        </row>
        <row r="19">
          <cell r="A19" t="str">
            <v>62600</v>
          </cell>
          <cell r="B19" t="str">
            <v>Project Materials &amp; Supplies</v>
          </cell>
        </row>
        <row r="20">
          <cell r="A20" t="str">
            <v>62650</v>
          </cell>
          <cell r="B20" t="str">
            <v>School Furnishings &amp;Supplies</v>
          </cell>
        </row>
        <row r="21">
          <cell r="A21" t="str">
            <v>62655</v>
          </cell>
          <cell r="B21" t="str">
            <v>Church Furnishings &amp; Supplies</v>
          </cell>
        </row>
        <row r="22">
          <cell r="A22" t="str">
            <v>62657</v>
          </cell>
          <cell r="B22" t="str">
            <v>Other Furnishings</v>
          </cell>
        </row>
        <row r="23">
          <cell r="A23" t="str">
            <v>63000</v>
          </cell>
          <cell r="B23" t="str">
            <v>Bibles, Christian Literature &amp; Materials</v>
          </cell>
        </row>
        <row r="24">
          <cell r="A24" t="str">
            <v>63010</v>
          </cell>
          <cell r="B24" t="str">
            <v>Training Costs</v>
          </cell>
        </row>
        <row r="25">
          <cell r="A25" t="str">
            <v>63100</v>
          </cell>
          <cell r="B25" t="str">
            <v>Promotional Costs</v>
          </cell>
        </row>
        <row r="26">
          <cell r="A26" t="str">
            <v>63200</v>
          </cell>
          <cell r="B26" t="str">
            <v>Beneficiary Transportaion</v>
          </cell>
        </row>
        <row r="27">
          <cell r="A27" t="str">
            <v>63300</v>
          </cell>
          <cell r="B27" t="str">
            <v>Assessment, Monitoring &amp; Evaluation</v>
          </cell>
        </row>
        <row r="28">
          <cell r="A28" t="str">
            <v>63500</v>
          </cell>
          <cell r="B28" t="str">
            <v>Cargo Shipment/Transport - Air</v>
          </cell>
        </row>
        <row r="29">
          <cell r="A29" t="str">
            <v>63510</v>
          </cell>
          <cell r="B29" t="str">
            <v>Cargo Shipment/Transport - Ocean</v>
          </cell>
        </row>
        <row r="30">
          <cell r="A30" t="str">
            <v>63515</v>
          </cell>
          <cell r="B30" t="str">
            <v>Cargo Shipment/Transport - Ground</v>
          </cell>
        </row>
        <row r="31">
          <cell r="A31" t="str">
            <v>64000</v>
          </cell>
          <cell r="B31" t="str">
            <v>Agricultural Costs</v>
          </cell>
        </row>
        <row r="32">
          <cell r="A32" t="str">
            <v>64100</v>
          </cell>
          <cell r="B32" t="str">
            <v>Livestock/Animals Costs</v>
          </cell>
        </row>
        <row r="33">
          <cell r="A33" t="str">
            <v>64500</v>
          </cell>
          <cell r="B33" t="str">
            <v>Water Filter Costs</v>
          </cell>
        </row>
        <row r="34">
          <cell r="A34" t="str">
            <v>64510</v>
          </cell>
          <cell r="B34" t="str">
            <v>Water System Costs</v>
          </cell>
        </row>
        <row r="35">
          <cell r="A35" t="str">
            <v>64520</v>
          </cell>
          <cell r="B35" t="str">
            <v>Sanitation &amp; Hygiene</v>
          </cell>
        </row>
        <row r="36">
          <cell r="A36" t="str">
            <v>65000</v>
          </cell>
          <cell r="B36" t="str">
            <v>Equipment Purchases</v>
          </cell>
        </row>
        <row r="37">
          <cell r="A37" t="str">
            <v>65005</v>
          </cell>
          <cell r="B37" t="str">
            <v>Vehicle Purchases</v>
          </cell>
        </row>
        <row r="38">
          <cell r="A38" t="str">
            <v>65150</v>
          </cell>
          <cell r="B38" t="str">
            <v>Construction Materials</v>
          </cell>
        </row>
        <row r="39">
          <cell r="A39" t="str">
            <v>65155</v>
          </cell>
          <cell r="B39" t="str">
            <v>Construction Tools, Supplies, &amp; Equipment</v>
          </cell>
        </row>
        <row r="40">
          <cell r="A40" t="str">
            <v>65165</v>
          </cell>
          <cell r="B40" t="str">
            <v>Sub-contractor Services</v>
          </cell>
        </row>
        <row r="41">
          <cell r="A41" t="str">
            <v>65170</v>
          </cell>
          <cell r="B41" t="str">
            <v>Construction Service Agreements</v>
          </cell>
        </row>
        <row r="42">
          <cell r="A42" t="str">
            <v>66100</v>
          </cell>
          <cell r="B42" t="str">
            <v>Ministry Gifts</v>
          </cell>
        </row>
        <row r="43">
          <cell r="A43" t="str">
            <v>72100</v>
          </cell>
          <cell r="B43" t="str">
            <v>Payroll - Other</v>
          </cell>
        </row>
        <row r="44">
          <cell r="A44" t="str">
            <v>72101</v>
          </cell>
          <cell r="B44" t="str">
            <v>Payroll - Security</v>
          </cell>
        </row>
        <row r="45">
          <cell r="A45" t="str">
            <v>72102</v>
          </cell>
          <cell r="B45" t="str">
            <v>Payroll - Housekeeping</v>
          </cell>
        </row>
        <row r="46">
          <cell r="A46" t="str">
            <v>72103</v>
          </cell>
          <cell r="B46" t="str">
            <v>Payroll - Administrative</v>
          </cell>
        </row>
        <row r="47">
          <cell r="A47" t="str">
            <v>72104</v>
          </cell>
          <cell r="B47" t="str">
            <v>Payroll - Logistics</v>
          </cell>
        </row>
        <row r="48">
          <cell r="A48" t="str">
            <v>72105</v>
          </cell>
          <cell r="B48" t="str">
            <v>Payroll - Interpreters</v>
          </cell>
        </row>
        <row r="49">
          <cell r="A49" t="str">
            <v>72106</v>
          </cell>
          <cell r="B49" t="str">
            <v>Payroll - Drivers</v>
          </cell>
        </row>
        <row r="50">
          <cell r="A50" t="str">
            <v>72107</v>
          </cell>
          <cell r="B50" t="str">
            <v>Payroll - Medical Staff</v>
          </cell>
        </row>
        <row r="51">
          <cell r="A51" t="str">
            <v>72108</v>
          </cell>
          <cell r="B51" t="str">
            <v>Payroll - Project Manager/Supervisor</v>
          </cell>
        </row>
        <row r="52">
          <cell r="A52" t="str">
            <v>72109</v>
          </cell>
          <cell r="B52" t="str">
            <v>Payroll - Trainer/Teacher</v>
          </cell>
        </row>
        <row r="53">
          <cell r="A53" t="str">
            <v>72110</v>
          </cell>
          <cell r="B53" t="str">
            <v>Payroll - General Labor</v>
          </cell>
        </row>
        <row r="54">
          <cell r="A54" t="str">
            <v>72111</v>
          </cell>
          <cell r="B54" t="str">
            <v>Payroll - Ministerial</v>
          </cell>
        </row>
        <row r="55">
          <cell r="A55" t="str">
            <v>72112</v>
          </cell>
          <cell r="B55" t="str">
            <v>Payroll - Skilled Labor</v>
          </cell>
        </row>
        <row r="56">
          <cell r="A56" t="str">
            <v>72200</v>
          </cell>
          <cell r="B56" t="str">
            <v>Non Payroll - Contract/Temporary Labor</v>
          </cell>
        </row>
        <row r="57">
          <cell r="A57" t="str">
            <v>72230</v>
          </cell>
          <cell r="B57" t="str">
            <v>Non - Payroll - Contracted Service for Security</v>
          </cell>
        </row>
        <row r="58">
          <cell r="A58" t="str">
            <v>72600</v>
          </cell>
          <cell r="B58" t="str">
            <v>National Staff Nontaxable Benefits</v>
          </cell>
        </row>
        <row r="59">
          <cell r="A59" t="str">
            <v>72601</v>
          </cell>
          <cell r="B59" t="str">
            <v>National Staff Taxable Benefits</v>
          </cell>
        </row>
        <row r="60">
          <cell r="A60" t="str">
            <v>72602</v>
          </cell>
          <cell r="B60" t="str">
            <v>Payroll Taxes</v>
          </cell>
        </row>
        <row r="61">
          <cell r="A61" t="str">
            <v>72717</v>
          </cell>
          <cell r="B61" t="str">
            <v>Ex-pat Nontaxable Benefits</v>
          </cell>
        </row>
        <row r="62">
          <cell r="A62" t="str">
            <v>72901</v>
          </cell>
          <cell r="B62" t="str">
            <v>Ex-pat Taxable Benefits</v>
          </cell>
        </row>
        <row r="63">
          <cell r="A63" t="str">
            <v>72970</v>
          </cell>
          <cell r="B63" t="str">
            <v>Employee Recruitment</v>
          </cell>
        </row>
        <row r="64">
          <cell r="A64" t="str">
            <v>73200</v>
          </cell>
          <cell r="B64" t="str">
            <v>Conferences/Meetings</v>
          </cell>
        </row>
        <row r="65">
          <cell r="A65" t="str">
            <v>73405</v>
          </cell>
          <cell r="B65" t="str">
            <v>Continuing Education</v>
          </cell>
        </row>
        <row r="66">
          <cell r="A66" t="str">
            <v>73502</v>
          </cell>
          <cell r="B66" t="str">
            <v>Vehicle - Maintenance, Equip &amp; Supplies</v>
          </cell>
        </row>
        <row r="67">
          <cell r="A67" t="str">
            <v>73503</v>
          </cell>
          <cell r="B67" t="str">
            <v>Vehicle - Fuel</v>
          </cell>
        </row>
        <row r="68">
          <cell r="A68" t="str">
            <v>73504</v>
          </cell>
          <cell r="B68" t="str">
            <v>Vehicle - Insurance</v>
          </cell>
        </row>
        <row r="69">
          <cell r="A69" t="str">
            <v>73551</v>
          </cell>
          <cell r="B69" t="str">
            <v>Aircraft - Maintenance</v>
          </cell>
        </row>
        <row r="70">
          <cell r="A70" t="str">
            <v>73552</v>
          </cell>
          <cell r="B70" t="str">
            <v>Aircraft - Fuel</v>
          </cell>
        </row>
        <row r="71">
          <cell r="A71" t="str">
            <v>73553</v>
          </cell>
          <cell r="B71" t="str">
            <v>Aircraft - Equipment &amp; Supplies</v>
          </cell>
        </row>
        <row r="72">
          <cell r="A72" t="str">
            <v>73554</v>
          </cell>
          <cell r="B72" t="str">
            <v>Aircraft - Insurance</v>
          </cell>
        </row>
        <row r="73">
          <cell r="A73" t="str">
            <v>73555</v>
          </cell>
          <cell r="B73" t="str">
            <v>Aircraft - Rentals</v>
          </cell>
        </row>
        <row r="74">
          <cell r="A74" t="str">
            <v>73556</v>
          </cell>
          <cell r="B74" t="str">
            <v>Aircraft - Miscellaneous</v>
          </cell>
        </row>
        <row r="75">
          <cell r="A75" t="str">
            <v>73571</v>
          </cell>
          <cell r="B75" t="str">
            <v>Travel - Airfare</v>
          </cell>
        </row>
        <row r="76">
          <cell r="A76" t="str">
            <v>73572</v>
          </cell>
          <cell r="B76" t="str">
            <v>Travel - Lodging</v>
          </cell>
        </row>
        <row r="77">
          <cell r="A77" t="str">
            <v>73573</v>
          </cell>
          <cell r="B77" t="str">
            <v>Travel - Mileage</v>
          </cell>
        </row>
        <row r="78">
          <cell r="A78" t="str">
            <v>73574</v>
          </cell>
          <cell r="B78" t="str">
            <v>Travel - Meals</v>
          </cell>
        </row>
        <row r="79">
          <cell r="A79" t="str">
            <v>73575</v>
          </cell>
          <cell r="B79" t="str">
            <v>Travel - Insurance</v>
          </cell>
        </row>
        <row r="80">
          <cell r="A80" t="str">
            <v>73576</v>
          </cell>
          <cell r="B80" t="str">
            <v>Travel - Other</v>
          </cell>
        </row>
        <row r="81">
          <cell r="A81" t="str">
            <v>73577</v>
          </cell>
          <cell r="B81" t="str">
            <v>Travel - Ground &amp; Water</v>
          </cell>
        </row>
        <row r="82">
          <cell r="A82" t="str">
            <v>73702</v>
          </cell>
          <cell r="B82" t="str">
            <v>Uniforms &amp; Clothing</v>
          </cell>
        </row>
        <row r="83">
          <cell r="A83" t="str">
            <v>73705</v>
          </cell>
          <cell r="B83" t="str">
            <v>Warehouse Equipment &amp; Supplies</v>
          </cell>
        </row>
        <row r="84">
          <cell r="A84" t="str">
            <v>73706</v>
          </cell>
          <cell r="B84" t="str">
            <v>House Equipment &amp; Supplies</v>
          </cell>
        </row>
        <row r="85">
          <cell r="A85" t="str">
            <v>73720</v>
          </cell>
          <cell r="B85" t="str">
            <v>Office Equipment</v>
          </cell>
        </row>
        <row r="86">
          <cell r="A86" t="str">
            <v>73725</v>
          </cell>
          <cell r="B86" t="str">
            <v>Office Supplies</v>
          </cell>
        </row>
        <row r="87">
          <cell r="A87" t="str">
            <v>73730</v>
          </cell>
          <cell r="B87" t="str">
            <v>Office Furniture</v>
          </cell>
        </row>
        <row r="88">
          <cell r="A88" t="str">
            <v>74101</v>
          </cell>
          <cell r="B88" t="str">
            <v>Local Landline Telephone Service</v>
          </cell>
        </row>
        <row r="89">
          <cell r="A89" t="str">
            <v>74103</v>
          </cell>
          <cell r="B89" t="str">
            <v>Wireless Communications</v>
          </cell>
        </row>
        <row r="90">
          <cell r="A90" t="str">
            <v>74104</v>
          </cell>
          <cell r="B90" t="str">
            <v>Internet Access</v>
          </cell>
        </row>
        <row r="91">
          <cell r="A91" t="str">
            <v>74106</v>
          </cell>
          <cell r="B91" t="str">
            <v>Satellite Phone</v>
          </cell>
        </row>
        <row r="92">
          <cell r="A92" t="str">
            <v>74301</v>
          </cell>
          <cell r="B92" t="str">
            <v>Postage/Freight - Regular</v>
          </cell>
        </row>
        <row r="93">
          <cell r="A93" t="str">
            <v>74302</v>
          </cell>
          <cell r="B93" t="str">
            <v>Postage/Freight - Expedited</v>
          </cell>
        </row>
        <row r="94">
          <cell r="A94" t="str">
            <v>74700</v>
          </cell>
          <cell r="B94" t="str">
            <v>Membership, Dues, Fees</v>
          </cell>
        </row>
        <row r="95">
          <cell r="A95" t="str">
            <v>74800</v>
          </cell>
          <cell r="B95" t="str">
            <v>Professional Fees/Services</v>
          </cell>
        </row>
        <row r="96">
          <cell r="A96" t="str">
            <v>74900</v>
          </cell>
          <cell r="B96" t="str">
            <v>Publications/Subscriptions</v>
          </cell>
        </row>
        <row r="97">
          <cell r="A97" t="str">
            <v>75101</v>
          </cell>
          <cell r="B97" t="str">
            <v>Business Meals - Non Travel</v>
          </cell>
        </row>
        <row r="98">
          <cell r="A98" t="str">
            <v>75103</v>
          </cell>
          <cell r="B98" t="str">
            <v>Food Purchases - Ex-pat Staff</v>
          </cell>
        </row>
        <row r="99">
          <cell r="A99" t="str">
            <v>75104</v>
          </cell>
          <cell r="B99" t="str">
            <v>Kitchen Equipment and Supplies</v>
          </cell>
        </row>
        <row r="100">
          <cell r="A100" t="str">
            <v>75105</v>
          </cell>
          <cell r="B100" t="str">
            <v>Food Purchases - Staff</v>
          </cell>
        </row>
        <row r="101">
          <cell r="A101" t="str">
            <v>76101</v>
          </cell>
          <cell r="B101" t="str">
            <v>Rent/Lease Expense - House</v>
          </cell>
        </row>
        <row r="102">
          <cell r="A102" t="str">
            <v>76102</v>
          </cell>
          <cell r="B102" t="str">
            <v>Rent/Lease Expense - Office &amp; Warehouse</v>
          </cell>
        </row>
        <row r="103">
          <cell r="A103" t="str">
            <v>76103</v>
          </cell>
          <cell r="B103" t="str">
            <v>Temporary Facilities</v>
          </cell>
        </row>
        <row r="104">
          <cell r="A104" t="str">
            <v>76120</v>
          </cell>
          <cell r="B104" t="str">
            <v>Building Maintenance</v>
          </cell>
        </row>
        <row r="105">
          <cell r="A105" t="str">
            <v>76122</v>
          </cell>
          <cell r="B105" t="str">
            <v>Property &amp; Grounds Supplies</v>
          </cell>
        </row>
        <row r="106">
          <cell r="A106" t="str">
            <v>76130</v>
          </cell>
          <cell r="B106" t="str">
            <v>Groundskeeping Services</v>
          </cell>
        </row>
        <row r="107">
          <cell r="A107" t="str">
            <v>76135</v>
          </cell>
          <cell r="B107" t="str">
            <v>Facility Moving Expenses</v>
          </cell>
        </row>
        <row r="108">
          <cell r="A108" t="str">
            <v>76140</v>
          </cell>
          <cell r="B108" t="str">
            <v>Electricity</v>
          </cell>
        </row>
        <row r="109">
          <cell r="A109" t="str">
            <v>76141</v>
          </cell>
          <cell r="B109" t="str">
            <v>Gas &amp; Oil</v>
          </cell>
        </row>
        <row r="110">
          <cell r="A110" t="str">
            <v>76142</v>
          </cell>
          <cell r="B110" t="str">
            <v>Propane</v>
          </cell>
        </row>
        <row r="111">
          <cell r="A111" t="str">
            <v>76143</v>
          </cell>
          <cell r="B111" t="str">
            <v>Water &amp; Sewer</v>
          </cell>
        </row>
        <row r="112">
          <cell r="A112" t="str">
            <v>76144</v>
          </cell>
          <cell r="B112" t="str">
            <v>Security Systems</v>
          </cell>
        </row>
        <row r="113">
          <cell r="A113" t="str">
            <v>76145</v>
          </cell>
          <cell r="B113" t="str">
            <v>Generator Expenses</v>
          </cell>
        </row>
        <row r="114">
          <cell r="A114" t="str">
            <v>76146</v>
          </cell>
          <cell r="B114" t="str">
            <v>Trash Removal</v>
          </cell>
        </row>
        <row r="115">
          <cell r="A115" t="str">
            <v>76147</v>
          </cell>
          <cell r="B115" t="str">
            <v>Cable TV &amp; Satellite</v>
          </cell>
        </row>
        <row r="116">
          <cell r="A116" t="str">
            <v>76150</v>
          </cell>
          <cell r="B116" t="str">
            <v>Property Insurance</v>
          </cell>
        </row>
        <row r="117">
          <cell r="A117" t="str">
            <v>76500</v>
          </cell>
          <cell r="B117" t="str">
            <v>Taxes (Non-Payroll)</v>
          </cell>
        </row>
        <row r="118">
          <cell r="A118" t="str">
            <v>76600</v>
          </cell>
          <cell r="B118" t="str">
            <v>Equipment Rental</v>
          </cell>
        </row>
        <row r="119">
          <cell r="A119" t="str">
            <v>76601</v>
          </cell>
          <cell r="B119" t="str">
            <v>Equipment Maintenance &amp; Repair</v>
          </cell>
        </row>
        <row r="120">
          <cell r="A120" t="str">
            <v>77100</v>
          </cell>
          <cell r="B120" t="str">
            <v>Non-Employee Honoraria</v>
          </cell>
        </row>
        <row r="121">
          <cell r="A121" t="str">
            <v>77300</v>
          </cell>
          <cell r="B121" t="str">
            <v>Miscellaneous</v>
          </cell>
        </row>
        <row r="122">
          <cell r="A122" t="str">
            <v>77330</v>
          </cell>
          <cell r="B122" t="str">
            <v>Bank Charges</v>
          </cell>
        </row>
        <row r="123">
          <cell r="A123" t="str">
            <v>77350</v>
          </cell>
          <cell r="B123" t="str">
            <v>Currency Gain/Loss</v>
          </cell>
        </row>
        <row r="126">
          <cell r="B126" t="str">
            <v>Totals:</v>
          </cell>
        </row>
      </sheetData>
      <sheetData sheetId="4">
        <row r="1">
          <cell r="A1" t="str">
            <v>Nairobi 2011 399 11</v>
          </cell>
        </row>
      </sheetData>
      <sheetData sheetId="5">
        <row r="1">
          <cell r="A1" t="str">
            <v>Nairobi 2011 399 11</v>
          </cell>
        </row>
      </sheetData>
      <sheetData sheetId="6">
        <row r="1">
          <cell r="A1" t="str">
            <v>Nairobi 2011 399 11</v>
          </cell>
        </row>
        <row r="2">
          <cell r="A2" t="str">
            <v>399 11 - Sudan - Kurmuk Hospital to 399 10 - Sudan - Kurmuk Hospital</v>
          </cell>
        </row>
        <row r="3">
          <cell r="A3" t="str">
            <v>399 11 - South Sudan -  Kurmuk Hospital  IHQ 11 to 399 10 - 10 Kurmuk Hospital IHQ</v>
          </cell>
        </row>
        <row r="4">
          <cell r="A4" t="str">
            <v>Budget Dates: 1/1/2011 to 12/31/2011</v>
          </cell>
        </row>
        <row r="5">
          <cell r="A5" t="str">
            <v>Through 31 August 2011</v>
          </cell>
        </row>
        <row r="7">
          <cell r="A7" t="str">
            <v>Object</v>
          </cell>
          <cell r="B7" t="str">
            <v>Object Description</v>
          </cell>
          <cell r="C7" t="str">
            <v>2010 Budget</v>
          </cell>
          <cell r="D7" t="str">
            <v>2010 Total Expenses</v>
          </cell>
          <cell r="E7" t="str">
            <v>% Total 2010 Budget</v>
          </cell>
          <cell r="F7" t="str">
            <v>2011 Budget</v>
          </cell>
          <cell r="G7" t="str">
            <v>Actual Jan-11</v>
          </cell>
          <cell r="H7" t="str">
            <v>Actual Feb-11</v>
          </cell>
          <cell r="I7" t="str">
            <v>Actual Mar-11</v>
          </cell>
          <cell r="J7" t="str">
            <v>Actual Apr-11</v>
          </cell>
          <cell r="K7" t="str">
            <v>Actual May-11</v>
          </cell>
          <cell r="L7" t="str">
            <v>Actual Jun-11</v>
          </cell>
          <cell r="M7" t="str">
            <v>Actual Jul-11</v>
          </cell>
          <cell r="N7" t="str">
            <v>Actual Aug-11</v>
          </cell>
          <cell r="O7" t="str">
            <v>Est'd Sep-11</v>
          </cell>
          <cell r="P7" t="str">
            <v>Est'd Oct-11</v>
          </cell>
          <cell r="Q7" t="str">
            <v>Est'd Nov-11</v>
          </cell>
          <cell r="R7" t="str">
            <v>Est'd Dec-11</v>
          </cell>
          <cell r="S7" t="str">
            <v>2011 Est'd Total Expenses</v>
          </cell>
          <cell r="T7" t="str">
            <v>% Total 2011 Budget</v>
          </cell>
          <cell r="U7" t="str">
            <v>% spending increase 2010 to 2011</v>
          </cell>
          <cell r="V7" t="str">
            <v>Proposed 2012 Budget</v>
          </cell>
          <cell r="W7" t="str">
            <v>Actual Variance 2012 Budget vs 2011 Budget</v>
          </cell>
          <cell r="X7" t="str">
            <v>% Variance 2012 Budget vs 2011 Budget</v>
          </cell>
          <cell r="Y7" t="str">
            <v>Actual Variance 2012 Budget vs 2011 Expenses</v>
          </cell>
          <cell r="Z7" t="str">
            <v>% Variance 2012 Budget vs 2011 Expenses</v>
          </cell>
          <cell r="AA7" t="str">
            <v>Explanation &amp; Comments</v>
          </cell>
          <cell r="AB7" t="str">
            <v>IHQ Comments</v>
          </cell>
        </row>
        <row r="8">
          <cell r="A8" t="str">
            <v>61001</v>
          </cell>
          <cell r="B8" t="str">
            <v>Grants to Organizations – International</v>
          </cell>
        </row>
        <row r="9">
          <cell r="A9" t="str">
            <v>61040</v>
          </cell>
          <cell r="B9" t="str">
            <v>Grants to Individuals – International</v>
          </cell>
        </row>
        <row r="10">
          <cell r="A10" t="str">
            <v>61350</v>
          </cell>
          <cell r="B10" t="str">
            <v>Microfinance Loans &amp; Repayments</v>
          </cell>
        </row>
        <row r="11">
          <cell r="A11" t="str">
            <v>61500</v>
          </cell>
          <cell r="B11" t="str">
            <v>Emergency Shelter Materials</v>
          </cell>
        </row>
        <row r="12">
          <cell r="A12" t="str">
            <v>61530</v>
          </cell>
          <cell r="B12" t="str">
            <v>Non-Food Relief Items</v>
          </cell>
        </row>
        <row r="13">
          <cell r="A13" t="str">
            <v>61550</v>
          </cell>
          <cell r="B13" t="str">
            <v>Tools for Evangelism</v>
          </cell>
        </row>
        <row r="14">
          <cell r="A14" t="str">
            <v>62000</v>
          </cell>
          <cell r="B14" t="str">
            <v>Emergency Food</v>
          </cell>
        </row>
        <row r="15">
          <cell r="A15" t="str">
            <v>62005</v>
          </cell>
          <cell r="B15" t="str">
            <v>Emergency Water</v>
          </cell>
        </row>
        <row r="16">
          <cell r="A16" t="str">
            <v>62010</v>
          </cell>
          <cell r="B16" t="str">
            <v>Non Emergency Food and Water</v>
          </cell>
        </row>
        <row r="17">
          <cell r="A17" t="str">
            <v>62500</v>
          </cell>
          <cell r="B17" t="str">
            <v>Medical Materials, Equipment &amp; Supplies</v>
          </cell>
        </row>
        <row r="18">
          <cell r="A18" t="str">
            <v>62510</v>
          </cell>
          <cell r="B18" t="str">
            <v>Medicine</v>
          </cell>
        </row>
        <row r="19">
          <cell r="A19" t="str">
            <v>62600</v>
          </cell>
          <cell r="B19" t="str">
            <v>Project Materials &amp; Supplies</v>
          </cell>
        </row>
        <row r="20">
          <cell r="A20" t="str">
            <v>62650</v>
          </cell>
          <cell r="B20" t="str">
            <v>School Furnishings &amp;Supplies</v>
          </cell>
        </row>
        <row r="21">
          <cell r="A21" t="str">
            <v>62655</v>
          </cell>
          <cell r="B21" t="str">
            <v>Church Furnishings &amp; Supplies</v>
          </cell>
        </row>
        <row r="22">
          <cell r="A22" t="str">
            <v>62657</v>
          </cell>
          <cell r="B22" t="str">
            <v>Other Furnishings</v>
          </cell>
        </row>
        <row r="23">
          <cell r="A23" t="str">
            <v>63000</v>
          </cell>
          <cell r="B23" t="str">
            <v>Bibles, Christian Literature &amp; Materials</v>
          </cell>
        </row>
        <row r="24">
          <cell r="A24" t="str">
            <v>63010</v>
          </cell>
          <cell r="B24" t="str">
            <v>Training Costs</v>
          </cell>
        </row>
        <row r="25">
          <cell r="A25" t="str">
            <v>63100</v>
          </cell>
          <cell r="B25" t="str">
            <v>Promotional Costs</v>
          </cell>
        </row>
        <row r="26">
          <cell r="A26" t="str">
            <v>63200</v>
          </cell>
          <cell r="B26" t="str">
            <v>Beneficiary Transportaion</v>
          </cell>
        </row>
        <row r="27">
          <cell r="A27" t="str">
            <v>63300</v>
          </cell>
          <cell r="B27" t="str">
            <v>Assessment, Monitoring &amp; Evaluation</v>
          </cell>
        </row>
        <row r="28">
          <cell r="A28" t="str">
            <v>63500</v>
          </cell>
          <cell r="B28" t="str">
            <v>Cargo Shipment/Transport - Air</v>
          </cell>
        </row>
        <row r="29">
          <cell r="A29" t="str">
            <v>63510</v>
          </cell>
          <cell r="B29" t="str">
            <v>Cargo Shipment/Transport - Ocean</v>
          </cell>
        </row>
        <row r="30">
          <cell r="A30" t="str">
            <v>63515</v>
          </cell>
          <cell r="B30" t="str">
            <v>Cargo Shipment/Transport - Ground</v>
          </cell>
        </row>
        <row r="31">
          <cell r="A31" t="str">
            <v>64000</v>
          </cell>
          <cell r="B31" t="str">
            <v>Agricultural Costs</v>
          </cell>
        </row>
        <row r="32">
          <cell r="A32" t="str">
            <v>64100</v>
          </cell>
          <cell r="B32" t="str">
            <v>Livestock/Animals Costs</v>
          </cell>
        </row>
        <row r="33">
          <cell r="A33" t="str">
            <v>64500</v>
          </cell>
          <cell r="B33" t="str">
            <v>Water Filter Costs</v>
          </cell>
        </row>
        <row r="34">
          <cell r="A34" t="str">
            <v>64510</v>
          </cell>
          <cell r="B34" t="str">
            <v>Water System Costs</v>
          </cell>
        </row>
        <row r="35">
          <cell r="A35" t="str">
            <v>64520</v>
          </cell>
          <cell r="B35" t="str">
            <v>Sanitation &amp; Hygiene</v>
          </cell>
        </row>
        <row r="36">
          <cell r="A36" t="str">
            <v>65000</v>
          </cell>
          <cell r="B36" t="str">
            <v>Equipment Purchases</v>
          </cell>
        </row>
        <row r="37">
          <cell r="A37" t="str">
            <v>65005</v>
          </cell>
          <cell r="B37" t="str">
            <v>Vehicle Purchases</v>
          </cell>
        </row>
        <row r="38">
          <cell r="A38" t="str">
            <v>65150</v>
          </cell>
          <cell r="B38" t="str">
            <v>Construction Materials</v>
          </cell>
        </row>
        <row r="39">
          <cell r="A39" t="str">
            <v>65155</v>
          </cell>
          <cell r="B39" t="str">
            <v>Construction Tools, Supplies, &amp; Equipment</v>
          </cell>
        </row>
        <row r="40">
          <cell r="A40" t="str">
            <v>65165</v>
          </cell>
          <cell r="B40" t="str">
            <v>Sub-contractor Services</v>
          </cell>
        </row>
        <row r="41">
          <cell r="A41" t="str">
            <v>65170</v>
          </cell>
          <cell r="B41" t="str">
            <v>Construction Service Agreements</v>
          </cell>
        </row>
        <row r="42">
          <cell r="A42" t="str">
            <v>66100</v>
          </cell>
          <cell r="B42" t="str">
            <v>Ministry Gifts</v>
          </cell>
        </row>
        <row r="43">
          <cell r="A43" t="str">
            <v>72100</v>
          </cell>
          <cell r="B43" t="str">
            <v>Payroll - Other</v>
          </cell>
        </row>
        <row r="44">
          <cell r="A44" t="str">
            <v>72101</v>
          </cell>
          <cell r="B44" t="str">
            <v>Payroll - Security</v>
          </cell>
        </row>
        <row r="45">
          <cell r="A45" t="str">
            <v>72102</v>
          </cell>
          <cell r="B45" t="str">
            <v>Payroll - Housekeeping</v>
          </cell>
        </row>
        <row r="46">
          <cell r="A46" t="str">
            <v>72103</v>
          </cell>
          <cell r="B46" t="str">
            <v>Payroll - Administrative</v>
          </cell>
        </row>
        <row r="47">
          <cell r="A47" t="str">
            <v>72104</v>
          </cell>
          <cell r="B47" t="str">
            <v>Payroll - Logistics</v>
          </cell>
        </row>
        <row r="48">
          <cell r="A48" t="str">
            <v>72105</v>
          </cell>
          <cell r="B48" t="str">
            <v>Payroll - Interpreters</v>
          </cell>
        </row>
        <row r="49">
          <cell r="A49" t="str">
            <v>72106</v>
          </cell>
          <cell r="B49" t="str">
            <v>Payroll - Drivers</v>
          </cell>
        </row>
        <row r="50">
          <cell r="A50" t="str">
            <v>72107</v>
          </cell>
          <cell r="B50" t="str">
            <v>Payroll - Medical Staff</v>
          </cell>
        </row>
        <row r="51">
          <cell r="A51" t="str">
            <v>72108</v>
          </cell>
          <cell r="B51" t="str">
            <v>Payroll - Project Manager/Supervisor</v>
          </cell>
        </row>
        <row r="52">
          <cell r="A52" t="str">
            <v>72109</v>
          </cell>
          <cell r="B52" t="str">
            <v>Payroll - Trainer/Teacher</v>
          </cell>
        </row>
        <row r="53">
          <cell r="A53" t="str">
            <v>72110</v>
          </cell>
          <cell r="B53" t="str">
            <v>Payroll - General Labor</v>
          </cell>
        </row>
        <row r="54">
          <cell r="A54" t="str">
            <v>72111</v>
          </cell>
          <cell r="B54" t="str">
            <v>Payroll - Ministerial</v>
          </cell>
        </row>
        <row r="55">
          <cell r="A55" t="str">
            <v>72112</v>
          </cell>
          <cell r="B55" t="str">
            <v>Payroll - Skilled Labor</v>
          </cell>
        </row>
        <row r="56">
          <cell r="A56" t="str">
            <v>72200</v>
          </cell>
          <cell r="B56" t="str">
            <v>Non Payroll - Contract/Temporary Labor</v>
          </cell>
        </row>
        <row r="57">
          <cell r="A57" t="str">
            <v>72230</v>
          </cell>
          <cell r="B57" t="str">
            <v>Non - Payroll - Contracted Service for Security</v>
          </cell>
        </row>
        <row r="58">
          <cell r="A58" t="str">
            <v>72600</v>
          </cell>
          <cell r="B58" t="str">
            <v>National Staff Nontaxable Benefits</v>
          </cell>
        </row>
        <row r="59">
          <cell r="A59" t="str">
            <v>72601</v>
          </cell>
          <cell r="B59" t="str">
            <v>National Staff Taxable Benefits</v>
          </cell>
        </row>
        <row r="60">
          <cell r="A60" t="str">
            <v>72602</v>
          </cell>
          <cell r="B60" t="str">
            <v>Payroll Taxes</v>
          </cell>
        </row>
        <row r="61">
          <cell r="A61" t="str">
            <v>72717</v>
          </cell>
          <cell r="B61" t="str">
            <v>Ex-pat Nontaxable Benefits</v>
          </cell>
        </row>
        <row r="62">
          <cell r="A62" t="str">
            <v>72901</v>
          </cell>
          <cell r="B62" t="str">
            <v>Ex-pat Taxable Benefits</v>
          </cell>
        </row>
        <row r="63">
          <cell r="A63" t="str">
            <v>72970</v>
          </cell>
          <cell r="B63" t="str">
            <v>Employee Recruitment</v>
          </cell>
        </row>
        <row r="64">
          <cell r="A64" t="str">
            <v>73200</v>
          </cell>
          <cell r="B64" t="str">
            <v>Conferences/Meetings</v>
          </cell>
        </row>
        <row r="65">
          <cell r="A65" t="str">
            <v>73405</v>
          </cell>
          <cell r="B65" t="str">
            <v>Continuing Education</v>
          </cell>
        </row>
        <row r="66">
          <cell r="A66" t="str">
            <v>73502</v>
          </cell>
          <cell r="B66" t="str">
            <v>Vehicle - Maintenance, Equip &amp; Supplies</v>
          </cell>
        </row>
        <row r="67">
          <cell r="A67" t="str">
            <v>73503</v>
          </cell>
          <cell r="B67" t="str">
            <v>Vehicle - Fuel</v>
          </cell>
        </row>
        <row r="68">
          <cell r="A68" t="str">
            <v>73504</v>
          </cell>
          <cell r="B68" t="str">
            <v>Vehicle - Insurance</v>
          </cell>
        </row>
        <row r="69">
          <cell r="A69" t="str">
            <v>73551</v>
          </cell>
          <cell r="B69" t="str">
            <v>Aircraft - Maintenance</v>
          </cell>
        </row>
        <row r="70">
          <cell r="A70" t="str">
            <v>73552</v>
          </cell>
          <cell r="B70" t="str">
            <v>Aircraft - Fuel</v>
          </cell>
        </row>
        <row r="71">
          <cell r="A71" t="str">
            <v>73553</v>
          </cell>
          <cell r="B71" t="str">
            <v>Aircraft - Equipment &amp; Supplies</v>
          </cell>
        </row>
        <row r="72">
          <cell r="A72" t="str">
            <v>73554</v>
          </cell>
          <cell r="B72" t="str">
            <v>Aircraft - Insurance</v>
          </cell>
        </row>
        <row r="73">
          <cell r="A73" t="str">
            <v>73555</v>
          </cell>
          <cell r="B73" t="str">
            <v>Aircraft - Rentals</v>
          </cell>
        </row>
        <row r="74">
          <cell r="A74" t="str">
            <v>73556</v>
          </cell>
          <cell r="B74" t="str">
            <v>Aircraft - Miscellaneous</v>
          </cell>
        </row>
        <row r="75">
          <cell r="A75" t="str">
            <v>73571</v>
          </cell>
          <cell r="B75" t="str">
            <v>Travel - Airfare</v>
          </cell>
        </row>
        <row r="76">
          <cell r="A76" t="str">
            <v>73572</v>
          </cell>
          <cell r="B76" t="str">
            <v>Travel - Lodging</v>
          </cell>
        </row>
        <row r="77">
          <cell r="A77" t="str">
            <v>73573</v>
          </cell>
          <cell r="B77" t="str">
            <v>Travel - Mileage</v>
          </cell>
        </row>
        <row r="78">
          <cell r="A78" t="str">
            <v>73574</v>
          </cell>
          <cell r="B78" t="str">
            <v>Travel - Meals</v>
          </cell>
        </row>
        <row r="79">
          <cell r="A79" t="str">
            <v>73575</v>
          </cell>
          <cell r="B79" t="str">
            <v>Travel - Insurance</v>
          </cell>
        </row>
        <row r="80">
          <cell r="A80" t="str">
            <v>73576</v>
          </cell>
          <cell r="B80" t="str">
            <v>Travel - Other</v>
          </cell>
        </row>
        <row r="81">
          <cell r="A81" t="str">
            <v>73577</v>
          </cell>
          <cell r="B81" t="str">
            <v>Travel - Ground &amp; Water</v>
          </cell>
        </row>
        <row r="82">
          <cell r="A82" t="str">
            <v>73702</v>
          </cell>
          <cell r="B82" t="str">
            <v>Uniforms &amp; Clothing</v>
          </cell>
        </row>
        <row r="83">
          <cell r="A83" t="str">
            <v>73705</v>
          </cell>
          <cell r="B83" t="str">
            <v>Warehouse Equipment &amp; Supplies</v>
          </cell>
        </row>
        <row r="84">
          <cell r="A84" t="str">
            <v>73706</v>
          </cell>
          <cell r="B84" t="str">
            <v>House Equipment &amp; Supplies</v>
          </cell>
        </row>
        <row r="85">
          <cell r="A85" t="str">
            <v>73720</v>
          </cell>
          <cell r="B85" t="str">
            <v>Office Equipment</v>
          </cell>
        </row>
        <row r="86">
          <cell r="A86" t="str">
            <v>73725</v>
          </cell>
          <cell r="B86" t="str">
            <v>Office Supplies</v>
          </cell>
        </row>
        <row r="87">
          <cell r="A87" t="str">
            <v>73730</v>
          </cell>
          <cell r="B87" t="str">
            <v>Office Furniture</v>
          </cell>
        </row>
        <row r="88">
          <cell r="A88" t="str">
            <v>74101</v>
          </cell>
          <cell r="B88" t="str">
            <v>Local Landline Telephone Service</v>
          </cell>
        </row>
        <row r="89">
          <cell r="A89" t="str">
            <v>74103</v>
          </cell>
          <cell r="B89" t="str">
            <v>Wireless Communications</v>
          </cell>
        </row>
        <row r="90">
          <cell r="A90" t="str">
            <v>74104</v>
          </cell>
          <cell r="B90" t="str">
            <v>Internet Access</v>
          </cell>
        </row>
        <row r="91">
          <cell r="A91" t="str">
            <v>74106</v>
          </cell>
          <cell r="B91" t="str">
            <v>Satellite Phone</v>
          </cell>
        </row>
        <row r="92">
          <cell r="A92" t="str">
            <v>74301</v>
          </cell>
          <cell r="B92" t="str">
            <v>Postage/Freight - Regular</v>
          </cell>
        </row>
        <row r="93">
          <cell r="A93" t="str">
            <v>74302</v>
          </cell>
          <cell r="B93" t="str">
            <v>Postage/Freight - Expedited</v>
          </cell>
        </row>
        <row r="94">
          <cell r="A94" t="str">
            <v>74700</v>
          </cell>
          <cell r="B94" t="str">
            <v>Membership, Dues, Fees</v>
          </cell>
        </row>
        <row r="95">
          <cell r="A95" t="str">
            <v>74800</v>
          </cell>
          <cell r="B95" t="str">
            <v>Professional Fees/Services</v>
          </cell>
        </row>
        <row r="96">
          <cell r="A96" t="str">
            <v>74900</v>
          </cell>
          <cell r="B96" t="str">
            <v>Publications/Subscriptions</v>
          </cell>
        </row>
        <row r="97">
          <cell r="A97" t="str">
            <v>75101</v>
          </cell>
          <cell r="B97" t="str">
            <v>Business Meals - Non Travel</v>
          </cell>
        </row>
        <row r="98">
          <cell r="A98" t="str">
            <v>75103</v>
          </cell>
          <cell r="B98" t="str">
            <v>Food Purchases - Ex-pat Staff</v>
          </cell>
        </row>
        <row r="99">
          <cell r="A99" t="str">
            <v>75104</v>
          </cell>
          <cell r="B99" t="str">
            <v>Kitchen Equipment and Supplies</v>
          </cell>
        </row>
        <row r="100">
          <cell r="A100" t="str">
            <v>75105</v>
          </cell>
          <cell r="B100" t="str">
            <v>Food Purchases - Staff</v>
          </cell>
        </row>
        <row r="101">
          <cell r="A101" t="str">
            <v>76101</v>
          </cell>
          <cell r="B101" t="str">
            <v>Rent/Lease Expense - House</v>
          </cell>
        </row>
        <row r="102">
          <cell r="A102" t="str">
            <v>76102</v>
          </cell>
          <cell r="B102" t="str">
            <v>Rent/Lease Expense - Office &amp; Warehouse</v>
          </cell>
        </row>
        <row r="103">
          <cell r="A103" t="str">
            <v>76103</v>
          </cell>
          <cell r="B103" t="str">
            <v>Temporary Facilities</v>
          </cell>
        </row>
        <row r="104">
          <cell r="A104" t="str">
            <v>76120</v>
          </cell>
          <cell r="B104" t="str">
            <v>Building Maintenance</v>
          </cell>
        </row>
        <row r="105">
          <cell r="A105" t="str">
            <v>76122</v>
          </cell>
          <cell r="B105" t="str">
            <v>Property &amp; Grounds Supplies</v>
          </cell>
        </row>
        <row r="106">
          <cell r="A106" t="str">
            <v>76130</v>
          </cell>
          <cell r="B106" t="str">
            <v>Groundskeeping Services</v>
          </cell>
        </row>
        <row r="107">
          <cell r="A107" t="str">
            <v>76135</v>
          </cell>
          <cell r="B107" t="str">
            <v>Facility Moving Expenses</v>
          </cell>
        </row>
        <row r="108">
          <cell r="A108" t="str">
            <v>76140</v>
          </cell>
          <cell r="B108" t="str">
            <v>Electricity</v>
          </cell>
        </row>
        <row r="109">
          <cell r="A109" t="str">
            <v>76141</v>
          </cell>
          <cell r="B109" t="str">
            <v>Gas &amp; Oil</v>
          </cell>
        </row>
        <row r="110">
          <cell r="A110" t="str">
            <v>76142</v>
          </cell>
          <cell r="B110" t="str">
            <v>Propane</v>
          </cell>
        </row>
        <row r="111">
          <cell r="A111" t="str">
            <v>76143</v>
          </cell>
          <cell r="B111" t="str">
            <v>Water &amp; Sewer</v>
          </cell>
        </row>
        <row r="112">
          <cell r="A112" t="str">
            <v>76144</v>
          </cell>
          <cell r="B112" t="str">
            <v>Security Systems</v>
          </cell>
        </row>
        <row r="113">
          <cell r="A113" t="str">
            <v>76145</v>
          </cell>
          <cell r="B113" t="str">
            <v>Generator Expenses</v>
          </cell>
        </row>
        <row r="114">
          <cell r="A114" t="str">
            <v>76146</v>
          </cell>
          <cell r="B114" t="str">
            <v>Trash Removal</v>
          </cell>
        </row>
        <row r="115">
          <cell r="A115" t="str">
            <v>76147</v>
          </cell>
          <cell r="B115" t="str">
            <v>Cable TV &amp; Satellite</v>
          </cell>
        </row>
        <row r="116">
          <cell r="A116" t="str">
            <v>76150</v>
          </cell>
          <cell r="B116" t="str">
            <v>Property Insurance</v>
          </cell>
        </row>
        <row r="117">
          <cell r="A117" t="str">
            <v>76500</v>
          </cell>
          <cell r="B117" t="str">
            <v>Taxes (Non-Payroll)</v>
          </cell>
        </row>
        <row r="118">
          <cell r="A118" t="str">
            <v>76600</v>
          </cell>
          <cell r="B118" t="str">
            <v>Equipment Rental</v>
          </cell>
        </row>
        <row r="119">
          <cell r="A119" t="str">
            <v>76601</v>
          </cell>
          <cell r="B119" t="str">
            <v>Equipment Maintenance &amp; Repair</v>
          </cell>
        </row>
        <row r="120">
          <cell r="A120" t="str">
            <v>77100</v>
          </cell>
          <cell r="B120" t="str">
            <v>Non-Employee Honoraria</v>
          </cell>
        </row>
        <row r="121">
          <cell r="A121" t="str">
            <v>77300</v>
          </cell>
          <cell r="B121" t="str">
            <v>Miscellaneous</v>
          </cell>
        </row>
        <row r="122">
          <cell r="A122" t="str">
            <v>77330</v>
          </cell>
          <cell r="B122" t="str">
            <v>Bank Charges</v>
          </cell>
        </row>
        <row r="123">
          <cell r="A123" t="str">
            <v>77350</v>
          </cell>
          <cell r="B123" t="str">
            <v>Currency Gain/Loss</v>
          </cell>
        </row>
        <row r="126">
          <cell r="B126" t="str">
            <v>Totals:</v>
          </cell>
        </row>
      </sheetData>
      <sheetData sheetId="7">
        <row r="1">
          <cell r="A1" t="str">
            <v>Nairobi 2011 399 11</v>
          </cell>
        </row>
      </sheetData>
      <sheetData sheetId="8">
        <row r="1">
          <cell r="A1" t="str">
            <v>Nairobi 2011 2084 11</v>
          </cell>
        </row>
      </sheetData>
      <sheetData sheetId="9">
        <row r="1">
          <cell r="A1" t="str">
            <v>Nairobi 2011 2084 11</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482 12"/>
      <sheetName val="4482 12 Budget Narrative"/>
      <sheetName val="2084 11"/>
      <sheetName val="2084 12"/>
      <sheetName val="2084 12 Budget Narrative"/>
      <sheetName val="399 11"/>
      <sheetName val="399 12"/>
      <sheetName val="399 12 Budget Narrative"/>
      <sheetName val="Calculation Combo"/>
      <sheetName val="399 12 (2)"/>
      <sheetName val="Object Summary"/>
      <sheetName val="Sheet2"/>
      <sheetName val="DV"/>
      <sheetName val="Active Projects"/>
      <sheetName val="Speedkeys Alternative"/>
      <sheetName val="Speedkeys"/>
      <sheetName val="Sheet1"/>
      <sheetName val="REF - Codes"/>
    </sheetNames>
    <sheetDataSet>
      <sheetData sheetId="0">
        <row r="1">
          <cell r="A1" t="str">
            <v>Nairobi 2011 2084 11</v>
          </cell>
        </row>
      </sheetData>
      <sheetData sheetId="1">
        <row r="1">
          <cell r="A1" t="str">
            <v>Nairobi 2011 2084 11</v>
          </cell>
        </row>
      </sheetData>
      <sheetData sheetId="2">
        <row r="1">
          <cell r="A1" t="str">
            <v>Nairobi 2011 2084 11</v>
          </cell>
        </row>
        <row r="2">
          <cell r="A2" t="str">
            <v>2084 11 - Sudan - Kauda Agroforestry to 2084 10 - Sudan - Kauda Enviromental Agro Forestry Project</v>
          </cell>
        </row>
        <row r="3">
          <cell r="A3" t="str">
            <v>2084 11 - Sudan - Nuba Environmental Education IHQ 11 to 2084 10 - 10 Environmental Education IHQ</v>
          </cell>
        </row>
        <row r="4">
          <cell r="A4" t="str">
            <v>Budget Dates: 1/1/2011 to 12/31/2011</v>
          </cell>
        </row>
        <row r="5">
          <cell r="A5" t="str">
            <v>Through 31 August 2011</v>
          </cell>
        </row>
        <row r="7">
          <cell r="A7" t="str">
            <v>Object</v>
          </cell>
          <cell r="B7" t="str">
            <v>Object Description</v>
          </cell>
          <cell r="C7" t="str">
            <v>2010 Budget</v>
          </cell>
          <cell r="D7" t="str">
            <v>2010 Total Expenses</v>
          </cell>
          <cell r="E7" t="str">
            <v>% Total 2010 Budget</v>
          </cell>
          <cell r="F7" t="str">
            <v>2011 Budget</v>
          </cell>
          <cell r="G7" t="str">
            <v>Actual Jan-11</v>
          </cell>
          <cell r="H7" t="str">
            <v>Actual Feb-11</v>
          </cell>
          <cell r="I7" t="str">
            <v>Actual Mar-11</v>
          </cell>
          <cell r="J7" t="str">
            <v>Actual Apr-11</v>
          </cell>
          <cell r="K7" t="str">
            <v>Actual May-11</v>
          </cell>
          <cell r="L7" t="str">
            <v>Actual Jun-11</v>
          </cell>
          <cell r="M7" t="str">
            <v>Actual Jul-11</v>
          </cell>
          <cell r="N7" t="str">
            <v>Actual Aug-11</v>
          </cell>
          <cell r="O7" t="str">
            <v>Est'd Sep-11</v>
          </cell>
          <cell r="P7" t="str">
            <v>Est'd Oct-11</v>
          </cell>
          <cell r="Q7" t="str">
            <v>Est'd Nov-11</v>
          </cell>
          <cell r="R7" t="str">
            <v>Est'd Dec-11</v>
          </cell>
          <cell r="S7" t="str">
            <v>2011 Est'd Total Expenses</v>
          </cell>
          <cell r="T7" t="str">
            <v>% Total 2011 Budget</v>
          </cell>
          <cell r="U7" t="str">
            <v>% spending increase 2010 to 2011</v>
          </cell>
          <cell r="V7" t="str">
            <v>Proposed 2012 Budget</v>
          </cell>
          <cell r="W7" t="str">
            <v>Actual Variance 2012 Budget vs 2011 Budget</v>
          </cell>
          <cell r="X7" t="str">
            <v>% Variance 2012 Budget vs 2011 Budget</v>
          </cell>
          <cell r="Y7" t="str">
            <v>Actual Variance 2012 Budget vs 2011 Expenses</v>
          </cell>
          <cell r="Z7" t="str">
            <v>% Variance 2012 Budget vs 2011 Expenses</v>
          </cell>
          <cell r="AA7" t="str">
            <v>Explanation &amp; Comments</v>
          </cell>
          <cell r="AB7" t="str">
            <v>IHQ Comments</v>
          </cell>
        </row>
        <row r="8">
          <cell r="A8" t="str">
            <v>61001</v>
          </cell>
          <cell r="B8" t="str">
            <v>Grants to Organizations – International</v>
          </cell>
        </row>
        <row r="9">
          <cell r="A9" t="str">
            <v>61040</v>
          </cell>
          <cell r="B9" t="str">
            <v>Grants to Individuals – International</v>
          </cell>
        </row>
        <row r="10">
          <cell r="A10" t="str">
            <v>61350</v>
          </cell>
          <cell r="B10" t="str">
            <v>Microfinance Loans &amp; Repayments</v>
          </cell>
        </row>
        <row r="11">
          <cell r="A11" t="str">
            <v>61500</v>
          </cell>
          <cell r="B11" t="str">
            <v>Emergency Shelter Materials</v>
          </cell>
        </row>
        <row r="12">
          <cell r="A12" t="str">
            <v>61530</v>
          </cell>
          <cell r="B12" t="str">
            <v>Non-Food Relief Items</v>
          </cell>
        </row>
        <row r="13">
          <cell r="A13" t="str">
            <v>61550</v>
          </cell>
          <cell r="B13" t="str">
            <v>Tools for Evangelism</v>
          </cell>
        </row>
        <row r="14">
          <cell r="A14" t="str">
            <v>62000</v>
          </cell>
          <cell r="B14" t="str">
            <v>Emergency Food</v>
          </cell>
        </row>
        <row r="15">
          <cell r="A15" t="str">
            <v>62005</v>
          </cell>
          <cell r="B15" t="str">
            <v>Emergency Water</v>
          </cell>
        </row>
        <row r="16">
          <cell r="A16" t="str">
            <v>62010</v>
          </cell>
          <cell r="B16" t="str">
            <v>Non Emergency Food and Water</v>
          </cell>
        </row>
        <row r="17">
          <cell r="A17" t="str">
            <v>62500</v>
          </cell>
          <cell r="B17" t="str">
            <v>Medical Materials, Equipment &amp; Supplies</v>
          </cell>
        </row>
        <row r="18">
          <cell r="A18" t="str">
            <v>62510</v>
          </cell>
          <cell r="B18" t="str">
            <v>Medicine</v>
          </cell>
        </row>
        <row r="19">
          <cell r="A19" t="str">
            <v>62600</v>
          </cell>
          <cell r="B19" t="str">
            <v>Project Materials &amp; Supplies</v>
          </cell>
        </row>
        <row r="20">
          <cell r="A20" t="str">
            <v>62650</v>
          </cell>
          <cell r="B20" t="str">
            <v>School Furnishings &amp;Supplies</v>
          </cell>
        </row>
        <row r="21">
          <cell r="A21" t="str">
            <v>62655</v>
          </cell>
          <cell r="B21" t="str">
            <v>Church Furnishings &amp; Supplies</v>
          </cell>
        </row>
        <row r="22">
          <cell r="A22" t="str">
            <v>62657</v>
          </cell>
          <cell r="B22" t="str">
            <v>Other Furnishings</v>
          </cell>
        </row>
        <row r="23">
          <cell r="A23" t="str">
            <v>63000</v>
          </cell>
          <cell r="B23" t="str">
            <v>Bibles, Christian Literature &amp; Materials</v>
          </cell>
        </row>
        <row r="24">
          <cell r="A24" t="str">
            <v>63010</v>
          </cell>
          <cell r="B24" t="str">
            <v>Training Costs</v>
          </cell>
        </row>
        <row r="25">
          <cell r="A25" t="str">
            <v>63100</v>
          </cell>
          <cell r="B25" t="str">
            <v>Promotional Costs</v>
          </cell>
        </row>
        <row r="26">
          <cell r="A26" t="str">
            <v>63200</v>
          </cell>
          <cell r="B26" t="str">
            <v>Beneficiary Transportaion</v>
          </cell>
        </row>
        <row r="27">
          <cell r="A27" t="str">
            <v>63300</v>
          </cell>
          <cell r="B27" t="str">
            <v>Assessment, Monitoring &amp; Evaluation</v>
          </cell>
        </row>
        <row r="28">
          <cell r="A28" t="str">
            <v>63500</v>
          </cell>
          <cell r="B28" t="str">
            <v>Cargo Shipment/Transport - Air</v>
          </cell>
        </row>
        <row r="29">
          <cell r="A29" t="str">
            <v>63510</v>
          </cell>
          <cell r="B29" t="str">
            <v>Cargo Shipment/Transport - Ocean</v>
          </cell>
        </row>
        <row r="30">
          <cell r="A30" t="str">
            <v>63515</v>
          </cell>
          <cell r="B30" t="str">
            <v>Cargo Shipment/Transport - Ground</v>
          </cell>
        </row>
        <row r="31">
          <cell r="A31" t="str">
            <v>64000</v>
          </cell>
          <cell r="B31" t="str">
            <v>Agricultural Costs</v>
          </cell>
        </row>
        <row r="32">
          <cell r="A32" t="str">
            <v>64100</v>
          </cell>
          <cell r="B32" t="str">
            <v>Livestock/Animals Costs</v>
          </cell>
        </row>
        <row r="33">
          <cell r="A33" t="str">
            <v>64500</v>
          </cell>
          <cell r="B33" t="str">
            <v>Water Filter Costs</v>
          </cell>
        </row>
        <row r="34">
          <cell r="A34" t="str">
            <v>64510</v>
          </cell>
          <cell r="B34" t="str">
            <v>Water System Costs</v>
          </cell>
        </row>
        <row r="35">
          <cell r="A35" t="str">
            <v>64520</v>
          </cell>
          <cell r="B35" t="str">
            <v>Sanitation &amp; Hygiene</v>
          </cell>
        </row>
        <row r="36">
          <cell r="A36" t="str">
            <v>65000</v>
          </cell>
          <cell r="B36" t="str">
            <v>Equipment Purchases</v>
          </cell>
        </row>
        <row r="37">
          <cell r="A37" t="str">
            <v>65005</v>
          </cell>
          <cell r="B37" t="str">
            <v>Vehicle Purchases</v>
          </cell>
        </row>
        <row r="38">
          <cell r="A38" t="str">
            <v>65150</v>
          </cell>
          <cell r="B38" t="str">
            <v>Construction Materials</v>
          </cell>
        </row>
        <row r="39">
          <cell r="A39" t="str">
            <v>65155</v>
          </cell>
          <cell r="B39" t="str">
            <v>Construction Tools, Supplies, &amp; Equipment</v>
          </cell>
        </row>
        <row r="40">
          <cell r="A40" t="str">
            <v>65165</v>
          </cell>
          <cell r="B40" t="str">
            <v>Sub-contractor Services</v>
          </cell>
        </row>
        <row r="41">
          <cell r="A41" t="str">
            <v>65170</v>
          </cell>
          <cell r="B41" t="str">
            <v>Construction Service Agreements</v>
          </cell>
        </row>
        <row r="42">
          <cell r="A42" t="str">
            <v>66100</v>
          </cell>
          <cell r="B42" t="str">
            <v>Ministry Gifts</v>
          </cell>
        </row>
        <row r="43">
          <cell r="A43" t="str">
            <v>72100</v>
          </cell>
          <cell r="B43" t="str">
            <v>Payroll - Other</v>
          </cell>
        </row>
        <row r="44">
          <cell r="A44" t="str">
            <v>72101</v>
          </cell>
          <cell r="B44" t="str">
            <v>Payroll - Security</v>
          </cell>
        </row>
        <row r="45">
          <cell r="A45" t="str">
            <v>72102</v>
          </cell>
          <cell r="B45" t="str">
            <v>Payroll - Housekeeping</v>
          </cell>
        </row>
        <row r="46">
          <cell r="A46" t="str">
            <v>72103</v>
          </cell>
          <cell r="B46" t="str">
            <v>Payroll - Administrative</v>
          </cell>
        </row>
        <row r="47">
          <cell r="A47" t="str">
            <v>72104</v>
          </cell>
          <cell r="B47" t="str">
            <v>Payroll - Logistics</v>
          </cell>
        </row>
        <row r="48">
          <cell r="A48" t="str">
            <v>72105</v>
          </cell>
          <cell r="B48" t="str">
            <v>Payroll - Interpreters</v>
          </cell>
        </row>
        <row r="49">
          <cell r="A49" t="str">
            <v>72106</v>
          </cell>
          <cell r="B49" t="str">
            <v>Payroll - Drivers</v>
          </cell>
        </row>
        <row r="50">
          <cell r="A50" t="str">
            <v>72107</v>
          </cell>
          <cell r="B50" t="str">
            <v>Payroll - Medical Staff</v>
          </cell>
        </row>
        <row r="51">
          <cell r="A51" t="str">
            <v>72108</v>
          </cell>
          <cell r="B51" t="str">
            <v>Payroll - Project Manager/Supervisor</v>
          </cell>
        </row>
        <row r="52">
          <cell r="A52" t="str">
            <v>72109</v>
          </cell>
          <cell r="B52" t="str">
            <v>Payroll - Trainer/Teacher</v>
          </cell>
        </row>
        <row r="53">
          <cell r="A53" t="str">
            <v>72110</v>
          </cell>
          <cell r="B53" t="str">
            <v>Payroll - General Labor</v>
          </cell>
        </row>
        <row r="54">
          <cell r="A54" t="str">
            <v>72111</v>
          </cell>
          <cell r="B54" t="str">
            <v>Payroll - Ministerial</v>
          </cell>
        </row>
        <row r="55">
          <cell r="A55" t="str">
            <v>72112</v>
          </cell>
          <cell r="B55" t="str">
            <v>Payroll - Skilled Labor</v>
          </cell>
        </row>
        <row r="56">
          <cell r="A56" t="str">
            <v>72200</v>
          </cell>
          <cell r="B56" t="str">
            <v>Non Payroll - Contract/Temporary Labor</v>
          </cell>
        </row>
        <row r="57">
          <cell r="A57" t="str">
            <v>72230</v>
          </cell>
          <cell r="B57" t="str">
            <v>Non - Payroll - Contracted Service for Security</v>
          </cell>
        </row>
        <row r="58">
          <cell r="A58" t="str">
            <v>72600</v>
          </cell>
          <cell r="B58" t="str">
            <v>National Staff Nontaxable Benefits</v>
          </cell>
        </row>
        <row r="59">
          <cell r="A59" t="str">
            <v>72601</v>
          </cell>
          <cell r="B59" t="str">
            <v>National Staff Taxable Benefits</v>
          </cell>
        </row>
        <row r="60">
          <cell r="A60" t="str">
            <v>72602</v>
          </cell>
          <cell r="B60" t="str">
            <v>Payroll Taxes</v>
          </cell>
        </row>
        <row r="61">
          <cell r="A61" t="str">
            <v>72717</v>
          </cell>
          <cell r="B61" t="str">
            <v>Ex-pat Nontaxable Benefits</v>
          </cell>
        </row>
        <row r="62">
          <cell r="A62" t="str">
            <v>72901</v>
          </cell>
          <cell r="B62" t="str">
            <v>Ex-pat Taxable Benefits</v>
          </cell>
        </row>
        <row r="63">
          <cell r="A63" t="str">
            <v>72970</v>
          </cell>
          <cell r="B63" t="str">
            <v>Employee Recruitment</v>
          </cell>
        </row>
        <row r="64">
          <cell r="A64" t="str">
            <v>73200</v>
          </cell>
          <cell r="B64" t="str">
            <v>Conferences/Meetings</v>
          </cell>
        </row>
        <row r="65">
          <cell r="A65" t="str">
            <v>73405</v>
          </cell>
          <cell r="B65" t="str">
            <v>Continuing Education</v>
          </cell>
        </row>
        <row r="66">
          <cell r="A66" t="str">
            <v>73502</v>
          </cell>
          <cell r="B66" t="str">
            <v>Vehicle - Maintenance, Equip &amp; Supplies</v>
          </cell>
        </row>
        <row r="67">
          <cell r="A67" t="str">
            <v>73503</v>
          </cell>
          <cell r="B67" t="str">
            <v>Vehicle - Fuel</v>
          </cell>
        </row>
        <row r="68">
          <cell r="A68" t="str">
            <v>73504</v>
          </cell>
          <cell r="B68" t="str">
            <v>Vehicle - Insurance</v>
          </cell>
        </row>
        <row r="69">
          <cell r="A69" t="str">
            <v>73551</v>
          </cell>
          <cell r="B69" t="str">
            <v>Aircraft - Maintenance</v>
          </cell>
        </row>
        <row r="70">
          <cell r="A70" t="str">
            <v>73552</v>
          </cell>
          <cell r="B70" t="str">
            <v>Aircraft - Fuel</v>
          </cell>
        </row>
        <row r="71">
          <cell r="A71" t="str">
            <v>73553</v>
          </cell>
          <cell r="B71" t="str">
            <v>Aircraft - Equipment &amp; Supplies</v>
          </cell>
        </row>
        <row r="72">
          <cell r="A72" t="str">
            <v>73554</v>
          </cell>
          <cell r="B72" t="str">
            <v>Aircraft - Insurance</v>
          </cell>
        </row>
        <row r="73">
          <cell r="A73" t="str">
            <v>73555</v>
          </cell>
          <cell r="B73" t="str">
            <v>Aircraft - Rentals</v>
          </cell>
        </row>
        <row r="74">
          <cell r="A74" t="str">
            <v>73556</v>
          </cell>
          <cell r="B74" t="str">
            <v>Aircraft - Miscellaneous</v>
          </cell>
        </row>
        <row r="75">
          <cell r="A75" t="str">
            <v>73571</v>
          </cell>
          <cell r="B75" t="str">
            <v>Travel - Airfare</v>
          </cell>
        </row>
        <row r="76">
          <cell r="A76" t="str">
            <v>73572</v>
          </cell>
          <cell r="B76" t="str">
            <v>Travel - Lodging</v>
          </cell>
        </row>
        <row r="77">
          <cell r="A77" t="str">
            <v>73573</v>
          </cell>
          <cell r="B77" t="str">
            <v>Travel - Mileage</v>
          </cell>
        </row>
        <row r="78">
          <cell r="A78" t="str">
            <v>73574</v>
          </cell>
          <cell r="B78" t="str">
            <v>Travel - Meals</v>
          </cell>
        </row>
        <row r="79">
          <cell r="A79" t="str">
            <v>73575</v>
          </cell>
          <cell r="B79" t="str">
            <v>Travel - Insurance</v>
          </cell>
        </row>
        <row r="80">
          <cell r="A80" t="str">
            <v>73576</v>
          </cell>
          <cell r="B80" t="str">
            <v>Travel - Other</v>
          </cell>
        </row>
        <row r="81">
          <cell r="A81" t="str">
            <v>73577</v>
          </cell>
          <cell r="B81" t="str">
            <v>Travel - Ground &amp; Water</v>
          </cell>
        </row>
        <row r="82">
          <cell r="A82" t="str">
            <v>73702</v>
          </cell>
          <cell r="B82" t="str">
            <v>Uniforms &amp; Clothing</v>
          </cell>
        </row>
        <row r="83">
          <cell r="A83" t="str">
            <v>73705</v>
          </cell>
          <cell r="B83" t="str">
            <v>Warehouse Equipment &amp; Supplies</v>
          </cell>
        </row>
        <row r="84">
          <cell r="A84" t="str">
            <v>73706</v>
          </cell>
          <cell r="B84" t="str">
            <v>House Equipment &amp; Supplies</v>
          </cell>
        </row>
        <row r="85">
          <cell r="A85" t="str">
            <v>73720</v>
          </cell>
          <cell r="B85" t="str">
            <v>Office Equipment</v>
          </cell>
        </row>
        <row r="86">
          <cell r="A86" t="str">
            <v>73725</v>
          </cell>
          <cell r="B86" t="str">
            <v>Office Supplies</v>
          </cell>
        </row>
        <row r="87">
          <cell r="A87" t="str">
            <v>73730</v>
          </cell>
          <cell r="B87" t="str">
            <v>Office Furniture</v>
          </cell>
        </row>
        <row r="88">
          <cell r="A88" t="str">
            <v>74101</v>
          </cell>
          <cell r="B88" t="str">
            <v>Local Landline Telephone Service</v>
          </cell>
        </row>
        <row r="89">
          <cell r="A89" t="str">
            <v>74103</v>
          </cell>
          <cell r="B89" t="str">
            <v>Wireless Communications</v>
          </cell>
        </row>
        <row r="90">
          <cell r="A90" t="str">
            <v>74104</v>
          </cell>
          <cell r="B90" t="str">
            <v>Internet Access</v>
          </cell>
        </row>
        <row r="91">
          <cell r="A91" t="str">
            <v>74106</v>
          </cell>
          <cell r="B91" t="str">
            <v>Satellite Phone</v>
          </cell>
        </row>
        <row r="92">
          <cell r="A92" t="str">
            <v>74301</v>
          </cell>
          <cell r="B92" t="str">
            <v>Postage/Freight - Regular</v>
          </cell>
        </row>
        <row r="93">
          <cell r="A93" t="str">
            <v>74302</v>
          </cell>
          <cell r="B93" t="str">
            <v>Postage/Freight - Expedited</v>
          </cell>
        </row>
        <row r="94">
          <cell r="A94" t="str">
            <v>74700</v>
          </cell>
          <cell r="B94" t="str">
            <v>Membership, Dues, Fees</v>
          </cell>
        </row>
        <row r="95">
          <cell r="A95" t="str">
            <v>74800</v>
          </cell>
          <cell r="B95" t="str">
            <v>Professional Fees/Services</v>
          </cell>
        </row>
        <row r="96">
          <cell r="A96" t="str">
            <v>74900</v>
          </cell>
          <cell r="B96" t="str">
            <v>Publications/Subscriptions</v>
          </cell>
        </row>
        <row r="97">
          <cell r="A97" t="str">
            <v>75101</v>
          </cell>
          <cell r="B97" t="str">
            <v>Business Meals - Non Travel</v>
          </cell>
        </row>
        <row r="98">
          <cell r="A98" t="str">
            <v>75103</v>
          </cell>
          <cell r="B98" t="str">
            <v>Food Purchases - Ex-pat Staff</v>
          </cell>
        </row>
        <row r="99">
          <cell r="A99" t="str">
            <v>75104</v>
          </cell>
          <cell r="B99" t="str">
            <v>Kitchen Equipment and Supplies</v>
          </cell>
        </row>
        <row r="100">
          <cell r="A100" t="str">
            <v>75105</v>
          </cell>
          <cell r="B100" t="str">
            <v>Food Purchases - Staff</v>
          </cell>
        </row>
        <row r="101">
          <cell r="A101" t="str">
            <v>76101</v>
          </cell>
          <cell r="B101" t="str">
            <v>Rent/Lease Expense - House</v>
          </cell>
        </row>
        <row r="102">
          <cell r="A102" t="str">
            <v>76102</v>
          </cell>
          <cell r="B102" t="str">
            <v>Rent/Lease Expense - Office &amp; Warehouse</v>
          </cell>
        </row>
        <row r="103">
          <cell r="A103" t="str">
            <v>76103</v>
          </cell>
          <cell r="B103" t="str">
            <v>Temporary Facilities</v>
          </cell>
        </row>
        <row r="104">
          <cell r="A104" t="str">
            <v>76120</v>
          </cell>
          <cell r="B104" t="str">
            <v>Building Maintenance</v>
          </cell>
        </row>
        <row r="105">
          <cell r="A105" t="str">
            <v>76122</v>
          </cell>
          <cell r="B105" t="str">
            <v>Property &amp; Grounds Supplies</v>
          </cell>
        </row>
        <row r="106">
          <cell r="A106" t="str">
            <v>76130</v>
          </cell>
          <cell r="B106" t="str">
            <v>Groundskeeping Services</v>
          </cell>
        </row>
        <row r="107">
          <cell r="A107" t="str">
            <v>76135</v>
          </cell>
          <cell r="B107" t="str">
            <v>Facility Moving Expenses</v>
          </cell>
        </row>
        <row r="108">
          <cell r="A108" t="str">
            <v>76140</v>
          </cell>
          <cell r="B108" t="str">
            <v>Electricity</v>
          </cell>
        </row>
        <row r="109">
          <cell r="A109" t="str">
            <v>76141</v>
          </cell>
          <cell r="B109" t="str">
            <v>Gas &amp; Oil</v>
          </cell>
        </row>
        <row r="110">
          <cell r="A110" t="str">
            <v>76142</v>
          </cell>
          <cell r="B110" t="str">
            <v>Propane</v>
          </cell>
        </row>
        <row r="111">
          <cell r="A111" t="str">
            <v>76143</v>
          </cell>
          <cell r="B111" t="str">
            <v>Water &amp; Sewer</v>
          </cell>
        </row>
        <row r="112">
          <cell r="A112" t="str">
            <v>76144</v>
          </cell>
          <cell r="B112" t="str">
            <v>Security Systems</v>
          </cell>
        </row>
        <row r="113">
          <cell r="A113" t="str">
            <v>76145</v>
          </cell>
          <cell r="B113" t="str">
            <v>Generator Expenses</v>
          </cell>
        </row>
        <row r="114">
          <cell r="A114" t="str">
            <v>76146</v>
          </cell>
          <cell r="B114" t="str">
            <v>Trash Removal</v>
          </cell>
        </row>
        <row r="115">
          <cell r="A115" t="str">
            <v>76147</v>
          </cell>
          <cell r="B115" t="str">
            <v>Cable TV &amp; Satellite</v>
          </cell>
        </row>
        <row r="116">
          <cell r="A116" t="str">
            <v>76150</v>
          </cell>
          <cell r="B116" t="str">
            <v>Property Insurance</v>
          </cell>
        </row>
        <row r="117">
          <cell r="A117" t="str">
            <v>76500</v>
          </cell>
          <cell r="B117" t="str">
            <v>Taxes (Non-Payroll)</v>
          </cell>
        </row>
        <row r="118">
          <cell r="A118" t="str">
            <v>76600</v>
          </cell>
          <cell r="B118" t="str">
            <v>Equipment Rental</v>
          </cell>
        </row>
        <row r="119">
          <cell r="A119" t="str">
            <v>76601</v>
          </cell>
          <cell r="B119" t="str">
            <v>Equipment Maintenance &amp; Repair</v>
          </cell>
        </row>
        <row r="120">
          <cell r="A120" t="str">
            <v>77100</v>
          </cell>
          <cell r="B120" t="str">
            <v>Non-Employee Honoraria</v>
          </cell>
        </row>
        <row r="121">
          <cell r="A121" t="str">
            <v>77300</v>
          </cell>
          <cell r="B121" t="str">
            <v>Miscellaneous</v>
          </cell>
        </row>
        <row r="122">
          <cell r="A122" t="str">
            <v>77330</v>
          </cell>
          <cell r="B122" t="str">
            <v>Bank Charges</v>
          </cell>
        </row>
        <row r="123">
          <cell r="A123" t="str">
            <v>77350</v>
          </cell>
          <cell r="B123" t="str">
            <v>Currency Gain/Loss</v>
          </cell>
        </row>
        <row r="126">
          <cell r="B126" t="str">
            <v>Totals:</v>
          </cell>
        </row>
      </sheetData>
      <sheetData sheetId="3">
        <row r="1">
          <cell r="A1" t="str">
            <v>Nairobi 2011 2084 11</v>
          </cell>
        </row>
      </sheetData>
      <sheetData sheetId="4">
        <row r="1">
          <cell r="A1" t="str">
            <v>Nairobi 2011 399 11</v>
          </cell>
        </row>
      </sheetData>
      <sheetData sheetId="5">
        <row r="1">
          <cell r="A1" t="str">
            <v>Nairobi 2011 399 11</v>
          </cell>
        </row>
      </sheetData>
      <sheetData sheetId="6">
        <row r="1">
          <cell r="A1" t="str">
            <v>Nairobi 2011 399 11</v>
          </cell>
        </row>
      </sheetData>
      <sheetData sheetId="7">
        <row r="1">
          <cell r="A1" t="str">
            <v>Nairobi 2011 399 11</v>
          </cell>
        </row>
      </sheetData>
      <sheetData sheetId="8">
        <row r="1">
          <cell r="A1" t="str">
            <v>Nairobi 2011 2084 11</v>
          </cell>
        </row>
      </sheetData>
      <sheetData sheetId="9">
        <row r="1">
          <cell r="A1" t="str">
            <v>Nairobi 2011 2084 11</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rchase Request Tracker"/>
      <sheetName val="Request for Quote"/>
      <sheetName val="Quote Analysis"/>
      <sheetName val="Purchase Order"/>
      <sheetName val="Object Codes"/>
      <sheetName val="Settings"/>
      <sheetName val="Procurement Tracker 8.28.15"/>
      <sheetName val="Procurement%20Tracker%208.28.15"/>
      <sheetName val="Procurement Tracker 8.28.15.xls"/>
    </sheetNames>
    <sheetDataSet>
      <sheetData sheetId="0"/>
      <sheetData sheetId="1"/>
      <sheetData sheetId="2"/>
      <sheetData sheetId="3"/>
      <sheetData sheetId="4"/>
      <sheetData sheetId="5"/>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ملاحظات "/>
      <sheetName val="Report of Activities"/>
      <sheetName val="Report of Activities filtered"/>
      <sheetName val="Cholera Activities"/>
      <sheetName val="Subsectors, Activities"/>
      <sheetName val="ControlVocabularies"/>
      <sheetName val="AdminNames"/>
      <sheetName val="Sheet1"/>
      <sheetName val="Org_name"/>
    </sheetNames>
    <sheetDataSet>
      <sheetData sheetId="0" refreshError="1"/>
      <sheetData sheetId="1" refreshError="1"/>
      <sheetData sheetId="2" refreshError="1"/>
      <sheetData sheetId="3" refreshError="1"/>
      <sheetData sheetId="4" refreshError="1"/>
      <sheetData sheetId="5" refreshError="1"/>
      <sheetData sheetId="6">
        <row r="1">
          <cell r="D1" t="str">
            <v>Country</v>
          </cell>
        </row>
        <row r="2">
          <cell r="D2" t="str">
            <v>Abyan / أبين</v>
          </cell>
        </row>
        <row r="3">
          <cell r="D3" t="str">
            <v>Abyan / أبين</v>
          </cell>
        </row>
        <row r="4">
          <cell r="D4" t="str">
            <v>Abyan / أبين</v>
          </cell>
        </row>
        <row r="5">
          <cell r="D5" t="str">
            <v>Abyan / أبين</v>
          </cell>
        </row>
        <row r="6">
          <cell r="D6" t="str">
            <v>Abyan / أبين</v>
          </cell>
        </row>
        <row r="7">
          <cell r="D7" t="str">
            <v>Abyan / أبين</v>
          </cell>
        </row>
        <row r="8">
          <cell r="D8" t="str">
            <v>Abyan / أبين</v>
          </cell>
        </row>
        <row r="9">
          <cell r="D9" t="str">
            <v>Abyan / أبين</v>
          </cell>
        </row>
        <row r="10">
          <cell r="D10" t="str">
            <v>Abyan / أبين</v>
          </cell>
        </row>
        <row r="11">
          <cell r="D11" t="str">
            <v>Abyan / أبين</v>
          </cell>
        </row>
        <row r="12">
          <cell r="D12" t="str">
            <v>Abyan / أبين</v>
          </cell>
        </row>
        <row r="13">
          <cell r="D13" t="str">
            <v>Aden / عدن</v>
          </cell>
        </row>
        <row r="14">
          <cell r="D14" t="str">
            <v>Aden / عدن</v>
          </cell>
        </row>
        <row r="15">
          <cell r="D15" t="str">
            <v>Aden / عدن</v>
          </cell>
        </row>
        <row r="16">
          <cell r="D16" t="str">
            <v>Aden / عدن</v>
          </cell>
        </row>
        <row r="17">
          <cell r="D17" t="str">
            <v>Aden / عدن</v>
          </cell>
        </row>
        <row r="18">
          <cell r="D18" t="str">
            <v>Aden / عدن</v>
          </cell>
        </row>
        <row r="19">
          <cell r="D19" t="str">
            <v>Aden / عدن</v>
          </cell>
        </row>
        <row r="20">
          <cell r="D20" t="str">
            <v>Aden / عدن</v>
          </cell>
        </row>
        <row r="21">
          <cell r="D21" t="str">
            <v>Al Bayda / البيضاء</v>
          </cell>
        </row>
        <row r="22">
          <cell r="D22" t="str">
            <v>Al Bayda / البيضاء</v>
          </cell>
        </row>
        <row r="23">
          <cell r="D23" t="str">
            <v>Al Bayda / البيضاء</v>
          </cell>
        </row>
        <row r="24">
          <cell r="D24" t="str">
            <v>Al Bayda / البيضاء</v>
          </cell>
        </row>
        <row r="25">
          <cell r="D25" t="str">
            <v>Al Bayda / البيضاء</v>
          </cell>
        </row>
        <row r="26">
          <cell r="D26" t="str">
            <v>Al Bayda / البيضاء</v>
          </cell>
        </row>
        <row r="27">
          <cell r="D27" t="str">
            <v>Al Bayda / البيضاء</v>
          </cell>
        </row>
        <row r="28">
          <cell r="D28" t="str">
            <v>Al Bayda / البيضاء</v>
          </cell>
        </row>
        <row r="29">
          <cell r="D29" t="str">
            <v>Al Bayda / البيضاء</v>
          </cell>
        </row>
        <row r="30">
          <cell r="D30" t="str">
            <v>Al Bayda / البيضاء</v>
          </cell>
        </row>
        <row r="31">
          <cell r="D31" t="str">
            <v>Al Bayda / البيضاء</v>
          </cell>
        </row>
        <row r="32">
          <cell r="D32" t="str">
            <v>Al Bayda / البيضاء</v>
          </cell>
        </row>
        <row r="33">
          <cell r="D33" t="str">
            <v>Al Bayda / البيضاء</v>
          </cell>
        </row>
        <row r="34">
          <cell r="D34" t="str">
            <v>Al Bayda / البيضاء</v>
          </cell>
        </row>
        <row r="35">
          <cell r="D35" t="str">
            <v>Al Bayda / البيضاء</v>
          </cell>
        </row>
        <row r="36">
          <cell r="D36" t="str">
            <v>Al Bayda / البيضاء</v>
          </cell>
        </row>
        <row r="37">
          <cell r="D37" t="str">
            <v>Al Bayda / البيضاء</v>
          </cell>
        </row>
        <row r="38">
          <cell r="D38" t="str">
            <v>Al Bayda / البيضاء</v>
          </cell>
        </row>
        <row r="39">
          <cell r="D39" t="str">
            <v>Al Bayda / البيضاء</v>
          </cell>
        </row>
        <row r="40">
          <cell r="D40" t="str">
            <v>Al Bayda / البيضاء</v>
          </cell>
        </row>
        <row r="41">
          <cell r="D41" t="str">
            <v>Al Dhale'e / الضالع</v>
          </cell>
        </row>
        <row r="42">
          <cell r="D42" t="str">
            <v>Al Dhale'e / الضالع</v>
          </cell>
        </row>
        <row r="43">
          <cell r="D43" t="str">
            <v>Al Dhale'e / الضالع</v>
          </cell>
        </row>
        <row r="44">
          <cell r="D44" t="str">
            <v>Al Dhale'e / الضالع</v>
          </cell>
        </row>
        <row r="45">
          <cell r="D45" t="str">
            <v>Al Dhale'e / الضالع</v>
          </cell>
        </row>
        <row r="46">
          <cell r="D46" t="str">
            <v>Al Dhale'e / الضالع</v>
          </cell>
        </row>
        <row r="47">
          <cell r="D47" t="str">
            <v>Al Dhale'e / الضالع</v>
          </cell>
        </row>
        <row r="48">
          <cell r="D48" t="str">
            <v>Al Dhale'e / الضالع</v>
          </cell>
        </row>
        <row r="49">
          <cell r="D49" t="str">
            <v>Al Dhale'e / الضالع</v>
          </cell>
        </row>
        <row r="50">
          <cell r="D50" t="str">
            <v>Al Hudaydah / الحديدة</v>
          </cell>
        </row>
        <row r="51">
          <cell r="D51" t="str">
            <v>Al Hudaydah / الحديدة</v>
          </cell>
        </row>
        <row r="52">
          <cell r="D52" t="str">
            <v>Al Hudaydah / الحديدة</v>
          </cell>
        </row>
        <row r="53">
          <cell r="D53" t="str">
            <v>Al Hudaydah / الحديدة</v>
          </cell>
        </row>
        <row r="54">
          <cell r="D54" t="str">
            <v>Al Hudaydah / الحديدة</v>
          </cell>
        </row>
        <row r="55">
          <cell r="D55" t="str">
            <v>Al Hudaydah / الحديدة</v>
          </cell>
        </row>
        <row r="56">
          <cell r="D56" t="str">
            <v>Al Hudaydah / الحديدة</v>
          </cell>
        </row>
        <row r="57">
          <cell r="D57" t="str">
            <v>Al Hudaydah / الحديدة</v>
          </cell>
        </row>
        <row r="58">
          <cell r="D58" t="str">
            <v>Al Hudaydah / الحديدة</v>
          </cell>
        </row>
        <row r="59">
          <cell r="D59" t="str">
            <v>Al Hudaydah / الحديدة</v>
          </cell>
        </row>
        <row r="60">
          <cell r="D60" t="str">
            <v>Al Hudaydah / الحديدة</v>
          </cell>
        </row>
        <row r="61">
          <cell r="D61" t="str">
            <v>Al Hudaydah / الحديدة</v>
          </cell>
        </row>
        <row r="62">
          <cell r="D62" t="str">
            <v>Al Hudaydah / الحديدة</v>
          </cell>
        </row>
        <row r="63">
          <cell r="D63" t="str">
            <v>Al Hudaydah / الحديدة</v>
          </cell>
        </row>
        <row r="64">
          <cell r="D64" t="str">
            <v>Al Hudaydah / الحديدة</v>
          </cell>
        </row>
        <row r="65">
          <cell r="D65" t="str">
            <v>Al Hudaydah / الحديدة</v>
          </cell>
        </row>
        <row r="66">
          <cell r="D66" t="str">
            <v>Al Hudaydah / الحديدة</v>
          </cell>
        </row>
        <row r="67">
          <cell r="D67" t="str">
            <v>Al Hudaydah / الحديدة</v>
          </cell>
        </row>
        <row r="68">
          <cell r="D68" t="str">
            <v>Al Hudaydah / الحديدة</v>
          </cell>
        </row>
        <row r="69">
          <cell r="D69" t="str">
            <v>Al Hudaydah / الحديدة</v>
          </cell>
        </row>
        <row r="70">
          <cell r="D70" t="str">
            <v>Al Hudaydah / الحديدة</v>
          </cell>
        </row>
        <row r="71">
          <cell r="D71" t="str">
            <v>Al Hudaydah / الحديدة</v>
          </cell>
        </row>
        <row r="72">
          <cell r="D72" t="str">
            <v>Al Hudaydah / الحديدة</v>
          </cell>
        </row>
        <row r="73">
          <cell r="D73" t="str">
            <v>Al Hudaydah / الحديدة</v>
          </cell>
        </row>
        <row r="74">
          <cell r="D74" t="str">
            <v>Al Hudaydah / الحديدة</v>
          </cell>
        </row>
        <row r="75">
          <cell r="D75" t="str">
            <v>Al Hudaydah / الحديدة</v>
          </cell>
        </row>
        <row r="76">
          <cell r="D76" t="str">
            <v>Al Jawf / الجوف</v>
          </cell>
        </row>
        <row r="77">
          <cell r="D77" t="str">
            <v>Al Jawf / الجوف</v>
          </cell>
        </row>
        <row r="78">
          <cell r="D78" t="str">
            <v>Al Jawf / الجوف</v>
          </cell>
        </row>
        <row r="79">
          <cell r="D79" t="str">
            <v>Al Jawf / الجوف</v>
          </cell>
        </row>
        <row r="80">
          <cell r="D80" t="str">
            <v>Al Jawf / الجوف</v>
          </cell>
        </row>
        <row r="81">
          <cell r="D81" t="str">
            <v>Al Jawf / الجوف</v>
          </cell>
        </row>
        <row r="82">
          <cell r="D82" t="str">
            <v>Al Jawf / الجوف</v>
          </cell>
        </row>
        <row r="83">
          <cell r="D83" t="str">
            <v>Al Jawf / الجوف</v>
          </cell>
        </row>
        <row r="84">
          <cell r="D84" t="str">
            <v>Al Jawf / الجوف</v>
          </cell>
        </row>
        <row r="85">
          <cell r="D85" t="str">
            <v>Al Jawf / الجوف</v>
          </cell>
        </row>
        <row r="86">
          <cell r="D86" t="str">
            <v>Al Jawf / الجوف</v>
          </cell>
        </row>
        <row r="87">
          <cell r="D87" t="str">
            <v>Al Jawf / الجوف</v>
          </cell>
        </row>
        <row r="88">
          <cell r="D88" t="str">
            <v>Al Maharah / المهرة</v>
          </cell>
        </row>
        <row r="89">
          <cell r="D89" t="str">
            <v>Al Maharah / المهرة</v>
          </cell>
        </row>
        <row r="90">
          <cell r="D90" t="str">
            <v>Al Maharah / المهرة</v>
          </cell>
        </row>
        <row r="91">
          <cell r="D91" t="str">
            <v>Al Maharah / المهرة</v>
          </cell>
        </row>
        <row r="92">
          <cell r="D92" t="str">
            <v>Al Maharah / المهرة</v>
          </cell>
        </row>
        <row r="93">
          <cell r="D93" t="str">
            <v>Al Maharah / المهرة</v>
          </cell>
        </row>
        <row r="94">
          <cell r="D94" t="str">
            <v>Al Maharah / المهرة</v>
          </cell>
        </row>
        <row r="95">
          <cell r="D95" t="str">
            <v>Al Maharah / المهرة</v>
          </cell>
        </row>
        <row r="96">
          <cell r="D96" t="str">
            <v>Al Maharah / المهرة</v>
          </cell>
        </row>
        <row r="97">
          <cell r="D97" t="str">
            <v>Al Mahwit / المحويت</v>
          </cell>
        </row>
        <row r="98">
          <cell r="D98" t="str">
            <v>Al Mahwit / المحويت</v>
          </cell>
        </row>
        <row r="99">
          <cell r="D99" t="str">
            <v>Al Mahwit / المحويت</v>
          </cell>
        </row>
        <row r="100">
          <cell r="D100" t="str">
            <v>Al Mahwit / المحويت</v>
          </cell>
        </row>
        <row r="101">
          <cell r="D101" t="str">
            <v>Al Mahwit / المحويت</v>
          </cell>
        </row>
        <row r="102">
          <cell r="D102" t="str">
            <v>Al Mahwit / المحويت</v>
          </cell>
        </row>
        <row r="103">
          <cell r="D103" t="str">
            <v>Al Mahwit / المحويت</v>
          </cell>
        </row>
        <row r="104">
          <cell r="D104" t="str">
            <v>Al Mahwit / المحويت</v>
          </cell>
        </row>
        <row r="105">
          <cell r="D105" t="str">
            <v>Al Mahwit / المحويت</v>
          </cell>
        </row>
        <row r="106">
          <cell r="D106" t="str">
            <v>Amanat Al Asimah / أمانة العاصمة</v>
          </cell>
        </row>
        <row r="107">
          <cell r="D107" t="str">
            <v>Amanat Al Asimah / أمانة العاصمة</v>
          </cell>
        </row>
        <row r="108">
          <cell r="D108" t="str">
            <v>Amanat Al Asimah / أمانة العاصمة</v>
          </cell>
        </row>
        <row r="109">
          <cell r="D109" t="str">
            <v>Amanat Al Asimah / أمانة العاصمة</v>
          </cell>
        </row>
        <row r="110">
          <cell r="D110" t="str">
            <v>Amanat Al Asimah / أمانة العاصمة</v>
          </cell>
        </row>
        <row r="111">
          <cell r="D111" t="str">
            <v>Amanat Al Asimah / أمانة العاصمة</v>
          </cell>
        </row>
        <row r="112">
          <cell r="D112" t="str">
            <v>Amanat Al Asimah / أمانة العاصمة</v>
          </cell>
        </row>
        <row r="113">
          <cell r="D113" t="str">
            <v>Amanat Al Asimah / أمانة العاصمة</v>
          </cell>
        </row>
        <row r="114">
          <cell r="D114" t="str">
            <v>Amanat Al Asimah / أمانة العاصمة</v>
          </cell>
        </row>
        <row r="115">
          <cell r="D115" t="str">
            <v>Amanat Al Asimah / أمانة العاصمة</v>
          </cell>
        </row>
        <row r="116">
          <cell r="D116" t="str">
            <v>Amran / عمران</v>
          </cell>
        </row>
        <row r="117">
          <cell r="D117" t="str">
            <v>Amran / عمران</v>
          </cell>
        </row>
        <row r="118">
          <cell r="D118" t="str">
            <v>Amran / عمران</v>
          </cell>
        </row>
        <row r="119">
          <cell r="D119" t="str">
            <v>Amran / عمران</v>
          </cell>
        </row>
        <row r="120">
          <cell r="D120" t="str">
            <v>Amran / عمران</v>
          </cell>
        </row>
        <row r="121">
          <cell r="D121" t="str">
            <v>Amran / عمران</v>
          </cell>
        </row>
        <row r="122">
          <cell r="D122" t="str">
            <v>Amran / عمران</v>
          </cell>
        </row>
        <row r="123">
          <cell r="D123" t="str">
            <v>Amran / عمران</v>
          </cell>
        </row>
        <row r="124">
          <cell r="D124" t="str">
            <v>Amran / عمران</v>
          </cell>
        </row>
        <row r="125">
          <cell r="D125" t="str">
            <v>Amran / عمران</v>
          </cell>
        </row>
        <row r="126">
          <cell r="D126" t="str">
            <v>Amran / عمران</v>
          </cell>
        </row>
        <row r="127">
          <cell r="D127" t="str">
            <v>Amran / عمران</v>
          </cell>
        </row>
        <row r="128">
          <cell r="D128" t="str">
            <v>Amran / عمران</v>
          </cell>
        </row>
        <row r="129">
          <cell r="D129" t="str">
            <v>Amran / عمران</v>
          </cell>
        </row>
        <row r="130">
          <cell r="D130" t="str">
            <v>Amran / عمران</v>
          </cell>
        </row>
        <row r="131">
          <cell r="D131" t="str">
            <v>Amran / عمران</v>
          </cell>
        </row>
        <row r="132">
          <cell r="D132" t="str">
            <v>Amran / عمران</v>
          </cell>
        </row>
        <row r="133">
          <cell r="D133" t="str">
            <v>Amran / عمران</v>
          </cell>
        </row>
        <row r="134">
          <cell r="D134" t="str">
            <v>Amran / عمران</v>
          </cell>
        </row>
        <row r="135">
          <cell r="D135" t="str">
            <v>Amran / عمران</v>
          </cell>
        </row>
        <row r="136">
          <cell r="D136" t="str">
            <v>Dhamar / ذمار</v>
          </cell>
        </row>
        <row r="137">
          <cell r="D137" t="str">
            <v>Dhamar / ذمار</v>
          </cell>
        </row>
        <row r="138">
          <cell r="D138" t="str">
            <v>Dhamar / ذمار</v>
          </cell>
        </row>
        <row r="139">
          <cell r="D139" t="str">
            <v>Dhamar / ذمار</v>
          </cell>
        </row>
        <row r="140">
          <cell r="D140" t="str">
            <v>Dhamar / ذمار</v>
          </cell>
        </row>
        <row r="141">
          <cell r="D141" t="str">
            <v>Dhamar / ذمار</v>
          </cell>
        </row>
        <row r="142">
          <cell r="D142" t="str">
            <v>Dhamar / ذمار</v>
          </cell>
        </row>
        <row r="143">
          <cell r="D143" t="str">
            <v>Dhamar / ذمار</v>
          </cell>
        </row>
        <row r="144">
          <cell r="D144" t="str">
            <v>Dhamar / ذمار</v>
          </cell>
        </row>
        <row r="145">
          <cell r="D145" t="str">
            <v>Dhamar / ذمار</v>
          </cell>
        </row>
        <row r="146">
          <cell r="D146" t="str">
            <v>Dhamar / ذمار</v>
          </cell>
        </row>
        <row r="147">
          <cell r="D147" t="str">
            <v>Dhamar / ذمار</v>
          </cell>
        </row>
        <row r="148">
          <cell r="D148" t="str">
            <v>Hadramaut / حضرموت</v>
          </cell>
        </row>
        <row r="149">
          <cell r="D149" t="str">
            <v>Hadramaut / حضرموت</v>
          </cell>
        </row>
        <row r="150">
          <cell r="D150" t="str">
            <v>Hadramaut / حضرموت</v>
          </cell>
        </row>
        <row r="151">
          <cell r="D151" t="str">
            <v>Hadramaut / حضرموت</v>
          </cell>
        </row>
        <row r="152">
          <cell r="D152" t="str">
            <v>Hadramaut / حضرموت</v>
          </cell>
        </row>
        <row r="153">
          <cell r="D153" t="str">
            <v>Hadramaut / حضرموت</v>
          </cell>
        </row>
        <row r="154">
          <cell r="D154" t="str">
            <v>Hadramaut / حضرموت</v>
          </cell>
        </row>
        <row r="155">
          <cell r="D155" t="str">
            <v>Hadramaut / حضرموت</v>
          </cell>
        </row>
        <row r="156">
          <cell r="D156" t="str">
            <v>Hadramaut / حضرموت</v>
          </cell>
        </row>
        <row r="157">
          <cell r="D157" t="str">
            <v>Hadramaut / حضرموت</v>
          </cell>
        </row>
        <row r="158">
          <cell r="D158" t="str">
            <v>Hadramaut / حضرموت</v>
          </cell>
        </row>
        <row r="159">
          <cell r="D159" t="str">
            <v>Hadramaut / حضرموت</v>
          </cell>
        </row>
        <row r="160">
          <cell r="D160" t="str">
            <v>Hadramaut / حضرموت</v>
          </cell>
        </row>
        <row r="161">
          <cell r="D161" t="str">
            <v>Hadramaut / حضرموت</v>
          </cell>
        </row>
        <row r="162">
          <cell r="D162" t="str">
            <v>Hadramaut / حضرموت</v>
          </cell>
        </row>
        <row r="163">
          <cell r="D163" t="str">
            <v>Hadramaut / حضرموت</v>
          </cell>
        </row>
        <row r="164">
          <cell r="D164" t="str">
            <v>Hadramaut / حضرموت</v>
          </cell>
        </row>
        <row r="165">
          <cell r="D165" t="str">
            <v>Hadramaut / حضرموت</v>
          </cell>
        </row>
        <row r="166">
          <cell r="D166" t="str">
            <v>Hadramaut / حضرموت</v>
          </cell>
        </row>
        <row r="167">
          <cell r="D167" t="str">
            <v>Hadramaut / حضرموت</v>
          </cell>
        </row>
        <row r="168">
          <cell r="D168" t="str">
            <v>Hadramaut / حضرموت</v>
          </cell>
        </row>
        <row r="169">
          <cell r="D169" t="str">
            <v>Hadramaut / حضرموت</v>
          </cell>
        </row>
        <row r="170">
          <cell r="D170" t="str">
            <v>Hadramaut / حضرموت</v>
          </cell>
        </row>
        <row r="171">
          <cell r="D171" t="str">
            <v>Hadramaut / حضرموت</v>
          </cell>
        </row>
        <row r="172">
          <cell r="D172" t="str">
            <v>Hadramaut / حضرموت</v>
          </cell>
        </row>
        <row r="173">
          <cell r="D173" t="str">
            <v>Hadramaut / حضرموت</v>
          </cell>
        </row>
        <row r="174">
          <cell r="D174" t="str">
            <v>Hadramaut / حضرموت</v>
          </cell>
        </row>
        <row r="175">
          <cell r="D175" t="str">
            <v>Hadramaut / حضرموت</v>
          </cell>
        </row>
        <row r="176">
          <cell r="D176" t="str">
            <v>Hadramaut / حضرموت</v>
          </cell>
        </row>
        <row r="177">
          <cell r="D177" t="str">
            <v>Hadramaut / حضرموت</v>
          </cell>
        </row>
        <row r="178">
          <cell r="D178" t="str">
            <v>Hajjah / حجة</v>
          </cell>
        </row>
        <row r="179">
          <cell r="D179" t="str">
            <v>Hajjah / حجة</v>
          </cell>
        </row>
        <row r="180">
          <cell r="D180" t="str">
            <v>Hajjah / حجة</v>
          </cell>
        </row>
        <row r="181">
          <cell r="D181" t="str">
            <v>Hajjah / حجة</v>
          </cell>
        </row>
        <row r="182">
          <cell r="D182" t="str">
            <v>Hajjah / حجة</v>
          </cell>
        </row>
        <row r="183">
          <cell r="D183" t="str">
            <v>Hajjah / حجة</v>
          </cell>
        </row>
        <row r="184">
          <cell r="D184" t="str">
            <v>Hajjah / حجة</v>
          </cell>
        </row>
        <row r="185">
          <cell r="D185" t="str">
            <v>Hajjah / حجة</v>
          </cell>
        </row>
        <row r="186">
          <cell r="D186" t="str">
            <v>Hajjah / حجة</v>
          </cell>
        </row>
        <row r="187">
          <cell r="D187" t="str">
            <v>Hajjah / حجة</v>
          </cell>
        </row>
        <row r="188">
          <cell r="D188" t="str">
            <v>Hajjah / حجة</v>
          </cell>
        </row>
        <row r="189">
          <cell r="D189" t="str">
            <v>Hajjah / حجة</v>
          </cell>
        </row>
        <row r="190">
          <cell r="D190" t="str">
            <v>Hajjah / حجة</v>
          </cell>
        </row>
        <row r="191">
          <cell r="D191" t="str">
            <v>Hajjah / حجة</v>
          </cell>
        </row>
        <row r="192">
          <cell r="D192" t="str">
            <v>Hajjah / حجة</v>
          </cell>
        </row>
        <row r="193">
          <cell r="D193" t="str">
            <v>Hajjah / حجة</v>
          </cell>
        </row>
        <row r="194">
          <cell r="D194" t="str">
            <v>Hajjah / حجة</v>
          </cell>
        </row>
        <row r="195">
          <cell r="D195" t="str">
            <v>Hajjah / حجة</v>
          </cell>
        </row>
        <row r="196">
          <cell r="D196" t="str">
            <v>Hajjah / حجة</v>
          </cell>
        </row>
        <row r="197">
          <cell r="D197" t="str">
            <v>Hajjah / حجة</v>
          </cell>
        </row>
        <row r="198">
          <cell r="D198" t="str">
            <v>Hajjah / حجة</v>
          </cell>
        </row>
        <row r="199">
          <cell r="D199" t="str">
            <v>Hajjah / حجة</v>
          </cell>
        </row>
        <row r="200">
          <cell r="D200" t="str">
            <v>Hajjah / حجة</v>
          </cell>
        </row>
        <row r="201">
          <cell r="D201" t="str">
            <v>Hajjah / حجة</v>
          </cell>
        </row>
        <row r="202">
          <cell r="D202" t="str">
            <v>Hajjah / حجة</v>
          </cell>
        </row>
        <row r="203">
          <cell r="D203" t="str">
            <v>Hajjah / حجة</v>
          </cell>
        </row>
        <row r="204">
          <cell r="D204" t="str">
            <v>Hajjah / حجة</v>
          </cell>
        </row>
        <row r="205">
          <cell r="D205" t="str">
            <v>Hajjah / حجة</v>
          </cell>
        </row>
        <row r="206">
          <cell r="D206" t="str">
            <v>Hajjah / حجة</v>
          </cell>
        </row>
        <row r="207">
          <cell r="D207" t="str">
            <v>Hajjah / حجة</v>
          </cell>
        </row>
        <row r="208">
          <cell r="D208" t="str">
            <v>Hajjah / حجة</v>
          </cell>
        </row>
        <row r="209">
          <cell r="D209" t="str">
            <v>Ibb / إب</v>
          </cell>
        </row>
        <row r="210">
          <cell r="D210" t="str">
            <v>Ibb / إب</v>
          </cell>
        </row>
        <row r="211">
          <cell r="D211" t="str">
            <v>Ibb / إب</v>
          </cell>
        </row>
        <row r="212">
          <cell r="D212" t="str">
            <v>Ibb / إب</v>
          </cell>
        </row>
        <row r="213">
          <cell r="D213" t="str">
            <v>Ibb / إب</v>
          </cell>
        </row>
        <row r="214">
          <cell r="D214" t="str">
            <v>Ibb / إب</v>
          </cell>
        </row>
        <row r="215">
          <cell r="D215" t="str">
            <v>Ibb / إب</v>
          </cell>
        </row>
        <row r="216">
          <cell r="D216" t="str">
            <v>Ibb / إب</v>
          </cell>
        </row>
        <row r="217">
          <cell r="D217" t="str">
            <v>Ibb / إب</v>
          </cell>
        </row>
        <row r="218">
          <cell r="D218" t="str">
            <v>Ibb / إب</v>
          </cell>
        </row>
        <row r="219">
          <cell r="D219" t="str">
            <v>Ibb / إب</v>
          </cell>
        </row>
        <row r="220">
          <cell r="D220" t="str">
            <v>Ibb / إب</v>
          </cell>
        </row>
        <row r="221">
          <cell r="D221" t="str">
            <v>Ibb / إب</v>
          </cell>
        </row>
        <row r="222">
          <cell r="D222" t="str">
            <v>Ibb / إب</v>
          </cell>
        </row>
        <row r="223">
          <cell r="D223" t="str">
            <v>Ibb / إب</v>
          </cell>
        </row>
        <row r="224">
          <cell r="D224" t="str">
            <v>Ibb / إب</v>
          </cell>
        </row>
        <row r="225">
          <cell r="D225" t="str">
            <v>Ibb / إب</v>
          </cell>
        </row>
        <row r="226">
          <cell r="D226" t="str">
            <v>Ibb / إب</v>
          </cell>
        </row>
        <row r="227">
          <cell r="D227" t="str">
            <v>Ibb / إب</v>
          </cell>
        </row>
        <row r="228">
          <cell r="D228" t="str">
            <v>Ibb / إب</v>
          </cell>
        </row>
        <row r="229">
          <cell r="D229" t="str">
            <v>Lahj / لحج</v>
          </cell>
        </row>
        <row r="230">
          <cell r="D230" t="str">
            <v>Lahj / لحج</v>
          </cell>
        </row>
        <row r="231">
          <cell r="D231" t="str">
            <v>Lahj / لحج</v>
          </cell>
        </row>
        <row r="232">
          <cell r="D232" t="str">
            <v>Lahj / لحج</v>
          </cell>
        </row>
        <row r="233">
          <cell r="D233" t="str">
            <v>Lahj / لحج</v>
          </cell>
        </row>
        <row r="234">
          <cell r="D234" t="str">
            <v>Lahj / لحج</v>
          </cell>
        </row>
        <row r="235">
          <cell r="D235" t="str">
            <v>Lahj / لحج</v>
          </cell>
        </row>
        <row r="236">
          <cell r="D236" t="str">
            <v>Lahj / لحج</v>
          </cell>
        </row>
        <row r="237">
          <cell r="D237" t="str">
            <v>Lahj / لحج</v>
          </cell>
        </row>
        <row r="238">
          <cell r="D238" t="str">
            <v>Lahj / لحج</v>
          </cell>
        </row>
        <row r="239">
          <cell r="D239" t="str">
            <v>Lahj / لحج</v>
          </cell>
        </row>
        <row r="240">
          <cell r="D240" t="str">
            <v>Lahj / لحج</v>
          </cell>
        </row>
        <row r="241">
          <cell r="D241" t="str">
            <v>Lahj / لحج</v>
          </cell>
        </row>
        <row r="242">
          <cell r="D242" t="str">
            <v>Lahj / لحج</v>
          </cell>
        </row>
        <row r="243">
          <cell r="D243" t="str">
            <v>Lahj / لحج</v>
          </cell>
        </row>
        <row r="244">
          <cell r="D244" t="str">
            <v>Marib / مأرب</v>
          </cell>
        </row>
        <row r="245">
          <cell r="D245" t="str">
            <v>Marib / مأرب</v>
          </cell>
        </row>
        <row r="246">
          <cell r="D246" t="str">
            <v>Marib / مأرب</v>
          </cell>
        </row>
        <row r="247">
          <cell r="D247" t="str">
            <v>Marib / مأرب</v>
          </cell>
        </row>
        <row r="248">
          <cell r="D248" t="str">
            <v>Marib / مأرب</v>
          </cell>
        </row>
        <row r="249">
          <cell r="D249" t="str">
            <v>Marib / مأرب</v>
          </cell>
        </row>
        <row r="250">
          <cell r="D250" t="str">
            <v>Marib / مأرب</v>
          </cell>
        </row>
        <row r="251">
          <cell r="D251" t="str">
            <v>Marib / مأرب</v>
          </cell>
        </row>
        <row r="252">
          <cell r="D252" t="str">
            <v>Marib / مأرب</v>
          </cell>
        </row>
        <row r="253">
          <cell r="D253" t="str">
            <v>Marib / مأرب</v>
          </cell>
        </row>
        <row r="254">
          <cell r="D254" t="str">
            <v>Marib / مأرب</v>
          </cell>
        </row>
        <row r="255">
          <cell r="D255" t="str">
            <v>Marib / مأرب</v>
          </cell>
        </row>
        <row r="256">
          <cell r="D256" t="str">
            <v>Marib / مأرب</v>
          </cell>
        </row>
        <row r="257">
          <cell r="D257" t="str">
            <v>Marib / مأرب</v>
          </cell>
        </row>
        <row r="258">
          <cell r="D258" t="str">
            <v>Raymah / ريمة</v>
          </cell>
        </row>
        <row r="259">
          <cell r="D259" t="str">
            <v>Raymah / ريمة</v>
          </cell>
        </row>
        <row r="260">
          <cell r="D260" t="str">
            <v>Raymah / ريمة</v>
          </cell>
        </row>
        <row r="261">
          <cell r="D261" t="str">
            <v>Raymah / ريمة</v>
          </cell>
        </row>
        <row r="262">
          <cell r="D262" t="str">
            <v>Raymah / ريمة</v>
          </cell>
        </row>
        <row r="263">
          <cell r="D263" t="str">
            <v>Raymah / ريمة</v>
          </cell>
        </row>
        <row r="264">
          <cell r="D264" t="str">
            <v>Sa'ada / صعدة</v>
          </cell>
        </row>
        <row r="265">
          <cell r="D265" t="str">
            <v>Sa'ada / صعدة</v>
          </cell>
        </row>
        <row r="266">
          <cell r="D266" t="str">
            <v>Sa'ada / صعدة</v>
          </cell>
        </row>
        <row r="267">
          <cell r="D267" t="str">
            <v>Sa'ada / صعدة</v>
          </cell>
        </row>
        <row r="268">
          <cell r="D268" t="str">
            <v>Sa'ada / صعدة</v>
          </cell>
        </row>
        <row r="269">
          <cell r="D269" t="str">
            <v>Sa'ada / صعدة</v>
          </cell>
        </row>
        <row r="270">
          <cell r="D270" t="str">
            <v>Sa'ada / صعدة</v>
          </cell>
        </row>
        <row r="271">
          <cell r="D271" t="str">
            <v>Sa'ada / صعدة</v>
          </cell>
        </row>
        <row r="272">
          <cell r="D272" t="str">
            <v>Sa'ada / صعدة</v>
          </cell>
        </row>
        <row r="273">
          <cell r="D273" t="str">
            <v>Sa'ada / صعدة</v>
          </cell>
        </row>
        <row r="274">
          <cell r="D274" t="str">
            <v>Sa'ada / صعدة</v>
          </cell>
        </row>
        <row r="275">
          <cell r="D275" t="str">
            <v>Sa'ada / صعدة</v>
          </cell>
        </row>
        <row r="276">
          <cell r="D276" t="str">
            <v>Sa'ada / صعدة</v>
          </cell>
        </row>
        <row r="277">
          <cell r="D277" t="str">
            <v>Sa'ada / صعدة</v>
          </cell>
        </row>
        <row r="278">
          <cell r="D278" t="str">
            <v>Sa'ada / صعدة</v>
          </cell>
        </row>
        <row r="279">
          <cell r="D279" t="str">
            <v>Sana'a / صنعاء</v>
          </cell>
        </row>
        <row r="280">
          <cell r="D280" t="str">
            <v>Sana'a / صنعاء</v>
          </cell>
        </row>
        <row r="281">
          <cell r="D281" t="str">
            <v>Sana'a / صنعاء</v>
          </cell>
        </row>
        <row r="282">
          <cell r="D282" t="str">
            <v>Sana'a / صنعاء</v>
          </cell>
        </row>
        <row r="283">
          <cell r="D283" t="str">
            <v>Sana'a / صنعاء</v>
          </cell>
        </row>
        <row r="284">
          <cell r="D284" t="str">
            <v>Sana'a / صنعاء</v>
          </cell>
        </row>
        <row r="285">
          <cell r="D285" t="str">
            <v>Sana'a / صنعاء</v>
          </cell>
        </row>
        <row r="286">
          <cell r="D286" t="str">
            <v>Sana'a / صنعاء</v>
          </cell>
        </row>
        <row r="287">
          <cell r="D287" t="str">
            <v>Sana'a / صنعاء</v>
          </cell>
        </row>
        <row r="288">
          <cell r="D288" t="str">
            <v>Sana'a / صنعاء</v>
          </cell>
        </row>
        <row r="289">
          <cell r="D289" t="str">
            <v>Sana'a / صنعاء</v>
          </cell>
        </row>
        <row r="290">
          <cell r="D290" t="str">
            <v>Sana'a / صنعاء</v>
          </cell>
        </row>
        <row r="291">
          <cell r="D291" t="str">
            <v>Sana'a / صنعاء</v>
          </cell>
        </row>
        <row r="292">
          <cell r="D292" t="str">
            <v>Sana'a / صنعاء</v>
          </cell>
        </row>
        <row r="293">
          <cell r="D293" t="str">
            <v>Sana'a / صنعاء</v>
          </cell>
        </row>
        <row r="294">
          <cell r="D294" t="str">
            <v>Sana'a / صنعاء</v>
          </cell>
        </row>
        <row r="295">
          <cell r="D295" t="str">
            <v>Shabwah / شبوة</v>
          </cell>
        </row>
        <row r="296">
          <cell r="D296" t="str">
            <v>Shabwah / شبوة</v>
          </cell>
        </row>
        <row r="297">
          <cell r="D297" t="str">
            <v>Shabwah / شبوة</v>
          </cell>
        </row>
        <row r="298">
          <cell r="D298" t="str">
            <v>Shabwah / شبوة</v>
          </cell>
        </row>
        <row r="299">
          <cell r="D299" t="str">
            <v>Shabwah / شبوة</v>
          </cell>
        </row>
        <row r="300">
          <cell r="D300" t="str">
            <v>Shabwah / شبوة</v>
          </cell>
        </row>
        <row r="301">
          <cell r="D301" t="str">
            <v>Shabwah / شبوة</v>
          </cell>
        </row>
        <row r="302">
          <cell r="D302" t="str">
            <v>Shabwah / شبوة</v>
          </cell>
        </row>
        <row r="303">
          <cell r="D303" t="str">
            <v>Shabwah / شبوة</v>
          </cell>
        </row>
        <row r="304">
          <cell r="D304" t="str">
            <v>Shabwah / شبوة</v>
          </cell>
        </row>
        <row r="305">
          <cell r="D305" t="str">
            <v>Shabwah / شبوة</v>
          </cell>
        </row>
        <row r="306">
          <cell r="D306" t="str">
            <v>Shabwah / شبوة</v>
          </cell>
        </row>
        <row r="307">
          <cell r="D307" t="str">
            <v>Shabwah / شبوة</v>
          </cell>
        </row>
        <row r="308">
          <cell r="D308" t="str">
            <v>Shabwah / شبوة</v>
          </cell>
        </row>
        <row r="309">
          <cell r="D309" t="str">
            <v>Shabwah / شبوة</v>
          </cell>
        </row>
        <row r="310">
          <cell r="D310" t="str">
            <v>Shabwah / شبوة</v>
          </cell>
        </row>
        <row r="311">
          <cell r="D311" t="str">
            <v>Shabwah / شبوة</v>
          </cell>
        </row>
        <row r="312">
          <cell r="D312" t="str">
            <v>Taizz / تعز</v>
          </cell>
        </row>
        <row r="313">
          <cell r="D313" t="str">
            <v>Taizz / تعز</v>
          </cell>
        </row>
        <row r="314">
          <cell r="D314" t="str">
            <v>Taizz / تعز</v>
          </cell>
        </row>
        <row r="315">
          <cell r="D315" t="str">
            <v>Taizz / تعز</v>
          </cell>
        </row>
        <row r="316">
          <cell r="D316" t="str">
            <v>Taizz / تعز</v>
          </cell>
        </row>
        <row r="317">
          <cell r="D317" t="str">
            <v>Taizz / تعز</v>
          </cell>
        </row>
        <row r="318">
          <cell r="D318" t="str">
            <v>Taizz / تعز</v>
          </cell>
        </row>
        <row r="319">
          <cell r="D319" t="str">
            <v>Taizz / تعز</v>
          </cell>
        </row>
        <row r="320">
          <cell r="D320" t="str">
            <v>Taizz / تعز</v>
          </cell>
        </row>
        <row r="321">
          <cell r="D321" t="str">
            <v>Taizz / تعز</v>
          </cell>
        </row>
        <row r="322">
          <cell r="D322" t="str">
            <v>Taizz / تعز</v>
          </cell>
        </row>
        <row r="323">
          <cell r="D323" t="str">
            <v>Taizz / تعز</v>
          </cell>
        </row>
        <row r="324">
          <cell r="D324" t="str">
            <v>Taizz / تعز</v>
          </cell>
        </row>
        <row r="325">
          <cell r="D325" t="str">
            <v>Taizz / تعز</v>
          </cell>
        </row>
        <row r="326">
          <cell r="D326" t="str">
            <v>Taizz / تعز</v>
          </cell>
        </row>
        <row r="327">
          <cell r="D327" t="str">
            <v>Taizz / تعز</v>
          </cell>
        </row>
        <row r="328">
          <cell r="D328" t="str">
            <v>Taizz / تعز</v>
          </cell>
        </row>
        <row r="329">
          <cell r="D329" t="str">
            <v>Taizz / تعز</v>
          </cell>
        </row>
        <row r="330">
          <cell r="D330" t="str">
            <v>Taizz / تعز</v>
          </cell>
        </row>
        <row r="331">
          <cell r="D331" t="str">
            <v>Taizz / تعز</v>
          </cell>
        </row>
        <row r="332">
          <cell r="D332" t="str">
            <v>Taizz / تعز</v>
          </cell>
        </row>
        <row r="333">
          <cell r="D333" t="str">
            <v>Taizz / تعز</v>
          </cell>
        </row>
        <row r="334">
          <cell r="D334" t="str">
            <v>Taizz / تعز</v>
          </cell>
        </row>
      </sheetData>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Staff Costs"/>
      <sheetName val="Budget LTSH"/>
      <sheetName val="Range Page"/>
      <sheetName val="Detailed Budget"/>
    </sheetNames>
    <sheetDataSet>
      <sheetData sheetId="0"/>
      <sheetData sheetId="1">
        <row r="40">
          <cell r="E40">
            <v>8040</v>
          </cell>
          <cell r="K40">
            <v>67009.8</v>
          </cell>
        </row>
        <row r="61">
          <cell r="E61">
            <v>0</v>
          </cell>
          <cell r="K61">
            <v>0</v>
          </cell>
        </row>
        <row r="62">
          <cell r="E62">
            <v>17820</v>
          </cell>
          <cell r="K62">
            <v>17160</v>
          </cell>
        </row>
        <row r="83">
          <cell r="E83">
            <v>0</v>
          </cell>
        </row>
        <row r="84">
          <cell r="E84">
            <v>101040</v>
          </cell>
        </row>
      </sheetData>
      <sheetData sheetId="2"/>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Programs"/>
      <sheetName val="Validation"/>
      <sheetName val=""/>
      <sheetName val="Book1"/>
      <sheetName val="Payroll Data"/>
    </sheetNames>
    <sheetDataSet>
      <sheetData sheetId="0">
        <row r="2">
          <cell r="D2">
            <v>1000</v>
          </cell>
          <cell r="G2">
            <v>41700</v>
          </cell>
        </row>
      </sheetData>
      <sheetData sheetId="1">
        <row r="3">
          <cell r="A3">
            <v>0</v>
          </cell>
        </row>
      </sheetData>
      <sheetData sheetId="2"/>
      <sheetData sheetId="3" refreshError="1"/>
      <sheetData sheetId="4" refreshError="1"/>
      <sheetData sheetId="5" refreshError="1"/>
      <sheetData sheetId="6" refreshError="1"/>
      <sheetData sheetId="7">
        <row r="2">
          <cell r="D2">
            <v>1000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view="pageBreakPreview" zoomScale="40" zoomScaleNormal="50" zoomScaleSheetLayoutView="40" workbookViewId="0">
      <selection activeCell="AA60" sqref="AA60"/>
    </sheetView>
  </sheetViews>
  <sheetFormatPr defaultRowHeight="15" x14ac:dyDescent="0.25"/>
  <sheetData/>
  <printOptions horizontalCentered="1" verticalCentered="1"/>
  <pageMargins left="0" right="0.2" top="0" bottom="0" header="0" footer="0"/>
  <pageSetup scale="5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pageSetUpPr fitToPage="1"/>
  </sheetPr>
  <dimension ref="A1:H14"/>
  <sheetViews>
    <sheetView zoomScale="70" zoomScaleNormal="70" workbookViewId="0">
      <selection activeCell="C6" sqref="C6"/>
    </sheetView>
  </sheetViews>
  <sheetFormatPr defaultRowHeight="15" x14ac:dyDescent="0.25"/>
  <cols>
    <col min="1" max="1" width="2.5703125" customWidth="1"/>
    <col min="2" max="2" width="26.85546875" customWidth="1"/>
    <col min="3" max="3" width="40.42578125" customWidth="1"/>
    <col min="4" max="4" width="34.42578125" customWidth="1"/>
    <col min="5" max="5" width="12.42578125" customWidth="1"/>
    <col min="6" max="6" width="14.28515625" customWidth="1"/>
    <col min="7" max="7" width="22.42578125" customWidth="1"/>
    <col min="8" max="8" width="31.42578125" customWidth="1"/>
    <col min="14" max="19" width="20.140625" customWidth="1"/>
  </cols>
  <sheetData>
    <row r="1" spans="1:8" ht="111.95" customHeight="1" thickTop="1" thickBot="1" x14ac:dyDescent="0.3">
      <c r="A1" s="7"/>
      <c r="B1" s="233" t="s">
        <v>137</v>
      </c>
      <c r="C1" s="234"/>
      <c r="D1" s="234"/>
      <c r="E1" s="234"/>
      <c r="F1" s="234"/>
      <c r="G1" s="234"/>
      <c r="H1" s="235"/>
    </row>
    <row r="2" spans="1:8" ht="63.75" thickBot="1" x14ac:dyDescent="0.4">
      <c r="A2" s="8"/>
      <c r="B2" s="25" t="s">
        <v>0</v>
      </c>
      <c r="C2" s="26" t="s">
        <v>1</v>
      </c>
      <c r="D2" s="26" t="s">
        <v>1</v>
      </c>
      <c r="E2" s="26" t="s">
        <v>2</v>
      </c>
      <c r="F2" s="26" t="s">
        <v>3</v>
      </c>
      <c r="G2" s="33" t="s">
        <v>4</v>
      </c>
      <c r="H2" s="36" t="s">
        <v>5</v>
      </c>
    </row>
    <row r="3" spans="1:8" ht="64.5" customHeight="1" x14ac:dyDescent="0.3">
      <c r="A3" s="9"/>
      <c r="B3" s="16" t="s">
        <v>6</v>
      </c>
      <c r="C3" s="13" t="s">
        <v>117</v>
      </c>
      <c r="D3" s="14" t="s">
        <v>116</v>
      </c>
      <c r="E3" s="17" t="s">
        <v>7</v>
      </c>
      <c r="F3" s="17">
        <v>1</v>
      </c>
      <c r="G3" s="21">
        <f>'(A) Solar-Powered System'!I27</f>
        <v>0</v>
      </c>
      <c r="H3" s="21"/>
    </row>
    <row r="4" spans="1:8" ht="64.5" customHeight="1" x14ac:dyDescent="0.3">
      <c r="A4" s="9"/>
      <c r="B4" s="16" t="s">
        <v>8</v>
      </c>
      <c r="C4" s="222" t="s">
        <v>128</v>
      </c>
      <c r="D4" s="14" t="s">
        <v>127</v>
      </c>
      <c r="E4" s="17" t="s">
        <v>7</v>
      </c>
      <c r="F4" s="17">
        <v>1</v>
      </c>
      <c r="G4" s="21">
        <f>'(B) Water network'!I25</f>
        <v>0</v>
      </c>
      <c r="H4" s="35"/>
    </row>
    <row r="5" spans="1:8" ht="64.5" customHeight="1" x14ac:dyDescent="0.3">
      <c r="A5" s="9"/>
      <c r="B5" s="16" t="s">
        <v>9</v>
      </c>
      <c r="C5" s="222" t="s">
        <v>303</v>
      </c>
      <c r="D5" s="14" t="s">
        <v>129</v>
      </c>
      <c r="E5" s="17" t="s">
        <v>7</v>
      </c>
      <c r="F5" s="17">
        <v>1</v>
      </c>
      <c r="G5" s="21">
        <f>'(C) Water Dist point'!I22</f>
        <v>0</v>
      </c>
      <c r="H5" s="35"/>
    </row>
    <row r="6" spans="1:8" ht="64.5" customHeight="1" x14ac:dyDescent="0.3">
      <c r="A6" s="9"/>
      <c r="B6" s="16" t="s">
        <v>10</v>
      </c>
      <c r="C6" s="222" t="s">
        <v>114</v>
      </c>
      <c r="D6" s="14" t="s">
        <v>113</v>
      </c>
      <c r="E6" s="17" t="s">
        <v>7</v>
      </c>
      <c r="F6" s="17">
        <v>1</v>
      </c>
      <c r="G6" s="21">
        <f>'(D)Rehb. of Tower Tank 50m3 '!I14</f>
        <v>0</v>
      </c>
      <c r="H6" s="35"/>
    </row>
    <row r="7" spans="1:8" ht="64.5" customHeight="1" x14ac:dyDescent="0.3">
      <c r="A7" s="9"/>
      <c r="B7" s="16" t="s">
        <v>115</v>
      </c>
      <c r="C7" s="222" t="s">
        <v>302</v>
      </c>
      <c r="D7" s="14" t="s">
        <v>135</v>
      </c>
      <c r="E7" s="17" t="s">
        <v>7</v>
      </c>
      <c r="F7" s="17">
        <v>1</v>
      </c>
      <c r="G7" s="21">
        <f>'(E) Rehab.of  Room ِand  Well'!I18</f>
        <v>0</v>
      </c>
      <c r="H7" s="35"/>
    </row>
    <row r="8" spans="1:8" ht="41.85" customHeight="1" x14ac:dyDescent="0.25">
      <c r="A8" s="10"/>
      <c r="B8" s="30" t="s">
        <v>11</v>
      </c>
      <c r="C8" s="131"/>
      <c r="D8" s="131"/>
      <c r="E8" s="131"/>
      <c r="F8" s="131"/>
      <c r="G8" s="37">
        <f>SUM(G3:G7)</f>
        <v>0</v>
      </c>
      <c r="H8" s="34"/>
    </row>
    <row r="9" spans="1:8" ht="41.85" customHeight="1" x14ac:dyDescent="0.25">
      <c r="A9" s="10"/>
      <c r="B9" s="30" t="s">
        <v>12</v>
      </c>
      <c r="C9" s="131"/>
      <c r="D9" s="131"/>
      <c r="E9" s="131"/>
      <c r="F9" s="131"/>
      <c r="G9" s="181"/>
      <c r="H9" s="18"/>
    </row>
    <row r="10" spans="1:8" ht="60" customHeight="1" thickBot="1" x14ac:dyDescent="0.3">
      <c r="A10" s="10"/>
      <c r="B10" s="31" t="s">
        <v>13</v>
      </c>
      <c r="C10" s="32"/>
      <c r="D10" s="32"/>
      <c r="E10" s="32"/>
      <c r="F10" s="32"/>
      <c r="G10" s="182">
        <f>G8-(G9*G8)</f>
        <v>0</v>
      </c>
      <c r="H10" s="22"/>
    </row>
    <row r="11" spans="1:8" ht="15.75" thickTop="1" x14ac:dyDescent="0.25"/>
    <row r="12" spans="1:8" ht="18.75" x14ac:dyDescent="0.3">
      <c r="C12" s="11"/>
      <c r="D12" s="11"/>
      <c r="H12" s="11"/>
    </row>
    <row r="13" spans="1:8" ht="18.75" x14ac:dyDescent="0.3">
      <c r="C13" s="11"/>
      <c r="D13" s="11"/>
    </row>
    <row r="14" spans="1:8" ht="18.75" x14ac:dyDescent="0.3">
      <c r="C14" s="11"/>
      <c r="D14" s="11"/>
    </row>
  </sheetData>
  <mergeCells count="1">
    <mergeCell ref="B1:H1"/>
  </mergeCells>
  <printOptions horizontalCentered="1"/>
  <pageMargins left="0.2" right="0.2" top="0.25" bottom="0.75" header="0" footer="0.3"/>
  <pageSetup scale="6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CC93E-9952-4F1F-BB8D-DF4C11A1C03D}">
  <sheetPr>
    <tabColor theme="3" tint="-0.499984740745262"/>
    <pageSetUpPr fitToPage="1"/>
  </sheetPr>
  <dimension ref="A1:L27"/>
  <sheetViews>
    <sheetView showGridLines="0" view="pageBreakPreview" zoomScale="55" zoomScaleNormal="40" zoomScaleSheetLayoutView="55" workbookViewId="0">
      <pane ySplit="4" topLeftCell="A20" activePane="bottomLeft" state="frozen"/>
      <selection activeCell="E6" sqref="E6:I6"/>
      <selection pane="bottomLeft" activeCell="B6" sqref="B6"/>
    </sheetView>
  </sheetViews>
  <sheetFormatPr defaultColWidth="9.42578125" defaultRowHeight="15.75" x14ac:dyDescent="0.25"/>
  <cols>
    <col min="1" max="1" width="2.42578125" style="27" customWidth="1"/>
    <col min="2" max="2" width="11.5703125" style="1" bestFit="1" customWidth="1"/>
    <col min="3" max="3" width="104.7109375" style="1" customWidth="1"/>
    <col min="4" max="4" width="98.5703125" style="1" customWidth="1"/>
    <col min="5" max="5" width="16" style="1" customWidth="1"/>
    <col min="6" max="6" width="14.5703125" style="1" customWidth="1"/>
    <col min="7" max="7" width="19.140625" style="1" customWidth="1"/>
    <col min="8" max="8" width="29.5703125" style="1" customWidth="1"/>
    <col min="9" max="9" width="27.5703125" style="67" customWidth="1"/>
    <col min="10" max="10" width="21.42578125" style="67" customWidth="1"/>
    <col min="11" max="11" width="9.42578125" style="1"/>
    <col min="12" max="12" width="12.85546875" style="1" bestFit="1" customWidth="1"/>
    <col min="13" max="16384" width="9.42578125" style="1"/>
  </cols>
  <sheetData>
    <row r="1" spans="1:12" ht="131.44999999999999" customHeight="1" thickBot="1" x14ac:dyDescent="0.3">
      <c r="B1" s="241" t="s">
        <v>301</v>
      </c>
      <c r="C1" s="242"/>
      <c r="D1" s="242"/>
      <c r="E1" s="242"/>
      <c r="F1" s="242"/>
      <c r="G1" s="242"/>
      <c r="H1" s="242"/>
      <c r="I1" s="242"/>
      <c r="J1" s="243"/>
    </row>
    <row r="2" spans="1:12" s="2" customFormat="1" ht="104.25" customHeight="1" x14ac:dyDescent="0.3">
      <c r="A2" s="68"/>
      <c r="B2" s="69" t="s">
        <v>14</v>
      </c>
      <c r="C2" s="69" t="s">
        <v>15</v>
      </c>
      <c r="D2" s="69" t="s">
        <v>16</v>
      </c>
      <c r="E2" s="69" t="s">
        <v>2</v>
      </c>
      <c r="F2" s="69" t="s">
        <v>17</v>
      </c>
      <c r="G2" s="69" t="s">
        <v>18</v>
      </c>
      <c r="H2" s="69" t="s">
        <v>19</v>
      </c>
      <c r="I2" s="69" t="s">
        <v>20</v>
      </c>
      <c r="J2" s="23" t="s">
        <v>21</v>
      </c>
    </row>
    <row r="3" spans="1:12" s="3" customFormat="1" ht="26.25" customHeight="1" x14ac:dyDescent="0.35">
      <c r="A3" s="70"/>
      <c r="B3" s="244" t="s">
        <v>22</v>
      </c>
      <c r="C3" s="245"/>
      <c r="D3" s="245"/>
      <c r="E3" s="245"/>
      <c r="F3" s="245"/>
      <c r="G3" s="245"/>
      <c r="H3" s="245"/>
      <c r="I3" s="245"/>
      <c r="J3" s="245"/>
    </row>
    <row r="4" spans="1:12" s="3" customFormat="1" ht="27.95" customHeight="1" x14ac:dyDescent="0.35">
      <c r="A4" s="71"/>
      <c r="B4" s="246" t="s">
        <v>118</v>
      </c>
      <c r="C4" s="247"/>
      <c r="D4" s="247"/>
      <c r="E4" s="247"/>
      <c r="F4" s="247"/>
      <c r="G4" s="247"/>
      <c r="H4" s="247"/>
      <c r="I4" s="247"/>
      <c r="J4" s="247"/>
    </row>
    <row r="5" spans="1:12" s="74" customFormat="1" ht="31.35" customHeight="1" x14ac:dyDescent="0.3">
      <c r="A5" s="72"/>
      <c r="B5" s="24" t="s">
        <v>6</v>
      </c>
      <c r="C5" s="87" t="s">
        <v>23</v>
      </c>
      <c r="D5" s="73" t="s">
        <v>24</v>
      </c>
      <c r="E5" s="24"/>
      <c r="F5" s="24"/>
      <c r="G5" s="24"/>
      <c r="H5" s="24"/>
      <c r="I5" s="24"/>
      <c r="J5" s="24"/>
    </row>
    <row r="6" spans="1:12" s="51" customFormat="1" ht="409.5" customHeight="1" x14ac:dyDescent="0.25">
      <c r="A6" s="75"/>
      <c r="B6" s="76"/>
      <c r="C6" s="223" t="s">
        <v>306</v>
      </c>
      <c r="D6" s="136" t="s">
        <v>307</v>
      </c>
      <c r="E6" s="248"/>
      <c r="F6" s="249"/>
      <c r="G6" s="249"/>
      <c r="H6" s="249"/>
      <c r="I6" s="250"/>
      <c r="J6" s="78"/>
      <c r="K6" s="236"/>
      <c r="L6" s="237"/>
    </row>
    <row r="7" spans="1:12" s="44" customFormat="1" ht="324" customHeight="1" x14ac:dyDescent="0.3">
      <c r="A7" s="83"/>
      <c r="B7" s="124" t="s">
        <v>225</v>
      </c>
      <c r="C7" s="80" t="s">
        <v>166</v>
      </c>
      <c r="D7" s="202" t="s">
        <v>159</v>
      </c>
      <c r="E7" s="13" t="s">
        <v>25</v>
      </c>
      <c r="F7" s="13">
        <v>1</v>
      </c>
      <c r="G7" s="78"/>
      <c r="H7" s="81"/>
      <c r="I7" s="78"/>
      <c r="J7" s="78"/>
      <c r="K7" s="236"/>
      <c r="L7" s="237"/>
    </row>
    <row r="8" spans="1:12" s="62" customFormat="1" ht="281.25" customHeight="1" x14ac:dyDescent="0.25">
      <c r="A8" s="79"/>
      <c r="B8" s="124" t="s">
        <v>226</v>
      </c>
      <c r="C8" s="123" t="s">
        <v>165</v>
      </c>
      <c r="D8" s="201" t="s">
        <v>167</v>
      </c>
      <c r="E8" s="13" t="s">
        <v>25</v>
      </c>
      <c r="F8" s="13">
        <v>1</v>
      </c>
      <c r="G8" s="78"/>
      <c r="H8" s="81"/>
      <c r="I8" s="78"/>
      <c r="J8" s="78"/>
    </row>
    <row r="9" spans="1:12" s="62" customFormat="1" ht="255.75" customHeight="1" x14ac:dyDescent="0.25">
      <c r="A9" s="79"/>
      <c r="B9" s="124" t="s">
        <v>227</v>
      </c>
      <c r="C9" s="80" t="s">
        <v>214</v>
      </c>
      <c r="D9" s="82" t="s">
        <v>213</v>
      </c>
      <c r="E9" s="13" t="s">
        <v>26</v>
      </c>
      <c r="F9" s="13">
        <v>5.6</v>
      </c>
      <c r="G9" s="78"/>
      <c r="H9" s="81"/>
      <c r="I9" s="78"/>
      <c r="J9" s="78"/>
    </row>
    <row r="10" spans="1:12" s="44" customFormat="1" ht="370.5" customHeight="1" x14ac:dyDescent="0.3">
      <c r="A10" s="83"/>
      <c r="B10" s="124" t="s">
        <v>228</v>
      </c>
      <c r="C10" s="121" t="s">
        <v>139</v>
      </c>
      <c r="D10" s="122" t="s">
        <v>138</v>
      </c>
      <c r="E10" s="13" t="s">
        <v>27</v>
      </c>
      <c r="F10" s="13">
        <v>25</v>
      </c>
      <c r="G10" s="78"/>
      <c r="H10" s="81"/>
      <c r="I10" s="78"/>
      <c r="J10" s="78"/>
    </row>
    <row r="11" spans="1:12" s="44" customFormat="1" ht="131.25" customHeight="1" x14ac:dyDescent="0.3">
      <c r="A11" s="83"/>
      <c r="B11" s="124" t="s">
        <v>229</v>
      </c>
      <c r="C11" s="61" t="s">
        <v>28</v>
      </c>
      <c r="D11" s="61" t="s">
        <v>219</v>
      </c>
      <c r="E11" s="13" t="s">
        <v>27</v>
      </c>
      <c r="F11" s="13">
        <v>20</v>
      </c>
      <c r="G11" s="78"/>
      <c r="H11" s="81"/>
      <c r="I11" s="78"/>
      <c r="J11" s="78"/>
    </row>
    <row r="12" spans="1:12" s="44" customFormat="1" ht="131.25" customHeight="1" x14ac:dyDescent="0.3">
      <c r="A12" s="83"/>
      <c r="B12" s="124" t="s">
        <v>230</v>
      </c>
      <c r="C12" s="80" t="s">
        <v>218</v>
      </c>
      <c r="D12" s="82" t="s">
        <v>217</v>
      </c>
      <c r="E12" s="13" t="s">
        <v>25</v>
      </c>
      <c r="F12" s="13">
        <v>1</v>
      </c>
      <c r="G12" s="78"/>
      <c r="H12" s="81"/>
      <c r="I12" s="78"/>
      <c r="J12" s="78"/>
    </row>
    <row r="13" spans="1:12" s="44" customFormat="1" ht="193.5" customHeight="1" x14ac:dyDescent="0.3">
      <c r="A13" s="83"/>
      <c r="B13" s="124" t="s">
        <v>231</v>
      </c>
      <c r="C13" s="61" t="s">
        <v>152</v>
      </c>
      <c r="D13" s="61" t="s">
        <v>151</v>
      </c>
      <c r="E13" s="13" t="s">
        <v>25</v>
      </c>
      <c r="F13" s="13">
        <v>1</v>
      </c>
      <c r="G13" s="78"/>
      <c r="H13" s="81"/>
      <c r="I13" s="78"/>
      <c r="J13" s="78"/>
    </row>
    <row r="14" spans="1:12" s="89" customFormat="1" ht="150.75" customHeight="1" x14ac:dyDescent="0.3">
      <c r="A14" s="88"/>
      <c r="B14" s="124" t="s">
        <v>232</v>
      </c>
      <c r="C14" s="120" t="s">
        <v>164</v>
      </c>
      <c r="D14" s="120" t="s">
        <v>154</v>
      </c>
      <c r="E14" s="81" t="s">
        <v>27</v>
      </c>
      <c r="F14" s="81">
        <v>9</v>
      </c>
      <c r="G14" s="78"/>
      <c r="H14" s="81"/>
      <c r="I14" s="78"/>
      <c r="J14" s="78"/>
    </row>
    <row r="15" spans="1:12" s="44" customFormat="1" ht="194.25" customHeight="1" x14ac:dyDescent="0.3">
      <c r="A15" s="83"/>
      <c r="B15" s="124" t="s">
        <v>233</v>
      </c>
      <c r="C15" s="61" t="s">
        <v>29</v>
      </c>
      <c r="D15" s="61" t="s">
        <v>30</v>
      </c>
      <c r="E15" s="13" t="s">
        <v>31</v>
      </c>
      <c r="F15" s="13">
        <v>1</v>
      </c>
      <c r="G15" s="78"/>
      <c r="H15" s="81"/>
      <c r="I15" s="78"/>
      <c r="J15" s="78"/>
    </row>
    <row r="16" spans="1:12" s="44" customFormat="1" ht="311.25" customHeight="1" x14ac:dyDescent="0.3">
      <c r="A16" s="83"/>
      <c r="B16" s="124" t="s">
        <v>234</v>
      </c>
      <c r="C16" s="61" t="s">
        <v>32</v>
      </c>
      <c r="D16" s="55" t="s">
        <v>33</v>
      </c>
      <c r="E16" s="13" t="s">
        <v>27</v>
      </c>
      <c r="F16" s="13">
        <v>37</v>
      </c>
      <c r="G16" s="78"/>
      <c r="H16" s="81"/>
      <c r="I16" s="78"/>
      <c r="J16" s="78"/>
    </row>
    <row r="17" spans="1:12" s="44" customFormat="1" ht="240.75" customHeight="1" x14ac:dyDescent="0.3">
      <c r="A17" s="83"/>
      <c r="B17" s="124" t="s">
        <v>235</v>
      </c>
      <c r="C17" s="90" t="s">
        <v>34</v>
      </c>
      <c r="D17" s="91" t="s">
        <v>35</v>
      </c>
      <c r="E17" s="13" t="s">
        <v>25</v>
      </c>
      <c r="F17" s="13">
        <v>3</v>
      </c>
      <c r="G17" s="78"/>
      <c r="H17" s="81"/>
      <c r="I17" s="78"/>
      <c r="J17" s="78"/>
    </row>
    <row r="18" spans="1:12" s="44" customFormat="1" ht="82.5" customHeight="1" x14ac:dyDescent="0.3">
      <c r="A18" s="83"/>
      <c r="B18" s="124" t="s">
        <v>236</v>
      </c>
      <c r="C18" s="64" t="s">
        <v>36</v>
      </c>
      <c r="D18" s="55" t="s">
        <v>37</v>
      </c>
      <c r="E18" s="13" t="s">
        <v>25</v>
      </c>
      <c r="F18" s="13">
        <v>2</v>
      </c>
      <c r="G18" s="78"/>
      <c r="H18" s="81"/>
      <c r="I18" s="78"/>
      <c r="J18" s="78"/>
    </row>
    <row r="19" spans="1:12" s="44" customFormat="1" ht="145.5" customHeight="1" x14ac:dyDescent="0.3">
      <c r="A19" s="83"/>
      <c r="B19" s="124" t="s">
        <v>237</v>
      </c>
      <c r="C19" s="90" t="s">
        <v>163</v>
      </c>
      <c r="D19" s="91" t="s">
        <v>153</v>
      </c>
      <c r="E19" s="13" t="s">
        <v>25</v>
      </c>
      <c r="F19" s="13">
        <v>1</v>
      </c>
      <c r="G19" s="78"/>
      <c r="H19" s="81"/>
      <c r="I19" s="78"/>
      <c r="J19" s="78"/>
    </row>
    <row r="20" spans="1:12" s="44" customFormat="1" ht="115.5" customHeight="1" x14ac:dyDescent="0.3">
      <c r="A20" s="83"/>
      <c r="B20" s="124" t="s">
        <v>238</v>
      </c>
      <c r="C20" s="90" t="s">
        <v>101</v>
      </c>
      <c r="D20" s="91" t="s">
        <v>100</v>
      </c>
      <c r="E20" s="13" t="s">
        <v>25</v>
      </c>
      <c r="F20" s="13">
        <v>1</v>
      </c>
      <c r="G20" s="191"/>
      <c r="H20" s="81"/>
      <c r="I20" s="78"/>
      <c r="J20" s="78"/>
    </row>
    <row r="21" spans="1:12" s="44" customFormat="1" ht="79.5" customHeight="1" x14ac:dyDescent="0.3">
      <c r="A21" s="83"/>
      <c r="B21" s="124" t="s">
        <v>239</v>
      </c>
      <c r="C21" s="199" t="s">
        <v>162</v>
      </c>
      <c r="D21" s="200" t="s">
        <v>148</v>
      </c>
      <c r="E21" s="92" t="s">
        <v>25</v>
      </c>
      <c r="F21" s="92">
        <v>3</v>
      </c>
      <c r="G21" s="191"/>
      <c r="H21" s="81"/>
      <c r="I21" s="78"/>
      <c r="J21" s="78"/>
    </row>
    <row r="22" spans="1:12" s="44" customFormat="1" ht="79.5" customHeight="1" x14ac:dyDescent="0.3">
      <c r="A22" s="83"/>
      <c r="B22" s="124" t="s">
        <v>240</v>
      </c>
      <c r="C22" s="64" t="s">
        <v>155</v>
      </c>
      <c r="D22" s="55" t="s">
        <v>156</v>
      </c>
      <c r="E22" s="13" t="s">
        <v>25</v>
      </c>
      <c r="F22" s="13">
        <v>1</v>
      </c>
      <c r="G22" s="191"/>
      <c r="H22" s="81"/>
      <c r="I22" s="78"/>
      <c r="J22" s="78"/>
    </row>
    <row r="23" spans="1:12" s="44" customFormat="1" ht="79.5" customHeight="1" x14ac:dyDescent="0.3">
      <c r="A23" s="83"/>
      <c r="B23" s="124" t="s">
        <v>241</v>
      </c>
      <c r="C23" s="64" t="s">
        <v>157</v>
      </c>
      <c r="D23" s="55" t="s">
        <v>158</v>
      </c>
      <c r="E23" s="13" t="s">
        <v>25</v>
      </c>
      <c r="F23" s="13">
        <v>1</v>
      </c>
      <c r="G23" s="191"/>
      <c r="H23" s="81"/>
      <c r="I23" s="78"/>
      <c r="J23" s="78"/>
    </row>
    <row r="24" spans="1:12" s="44" customFormat="1" ht="207" customHeight="1" x14ac:dyDescent="0.3">
      <c r="A24" s="83"/>
      <c r="B24" s="124" t="s">
        <v>242</v>
      </c>
      <c r="C24" s="90" t="s">
        <v>160</v>
      </c>
      <c r="D24" s="91" t="s">
        <v>161</v>
      </c>
      <c r="E24" s="142" t="s">
        <v>25</v>
      </c>
      <c r="F24" s="142">
        <v>1</v>
      </c>
      <c r="G24" s="197"/>
      <c r="H24" s="81"/>
      <c r="I24" s="78"/>
      <c r="J24" s="78"/>
    </row>
    <row r="25" spans="1:12" s="44" customFormat="1" ht="74.25" customHeight="1" x14ac:dyDescent="0.3">
      <c r="A25" s="83"/>
      <c r="B25" s="124" t="s">
        <v>243</v>
      </c>
      <c r="C25" s="64" t="s">
        <v>38</v>
      </c>
      <c r="D25" s="55" t="s">
        <v>39</v>
      </c>
      <c r="E25" s="13" t="s">
        <v>25</v>
      </c>
      <c r="F25" s="13">
        <v>1</v>
      </c>
      <c r="G25" s="191"/>
      <c r="H25" s="81"/>
      <c r="I25" s="78"/>
      <c r="J25" s="78"/>
    </row>
    <row r="26" spans="1:12" s="44" customFormat="1" ht="81" customHeight="1" x14ac:dyDescent="0.3">
      <c r="A26" s="83"/>
      <c r="B26" s="124" t="s">
        <v>244</v>
      </c>
      <c r="C26" s="64" t="s">
        <v>40</v>
      </c>
      <c r="D26" s="55" t="s">
        <v>41</v>
      </c>
      <c r="E26" s="13" t="s">
        <v>25</v>
      </c>
      <c r="F26" s="13">
        <v>1</v>
      </c>
      <c r="G26" s="191"/>
      <c r="H26" s="81"/>
      <c r="I26" s="78"/>
      <c r="J26" s="78"/>
    </row>
    <row r="27" spans="1:12" s="4" customFormat="1" ht="46.5" customHeight="1" thickBot="1" x14ac:dyDescent="0.35">
      <c r="A27" s="12"/>
      <c r="B27" s="238" t="s">
        <v>42</v>
      </c>
      <c r="C27" s="239"/>
      <c r="D27" s="239"/>
      <c r="E27" s="239"/>
      <c r="F27" s="239"/>
      <c r="G27" s="240"/>
      <c r="H27" s="130"/>
      <c r="I27" s="19">
        <f>SUM(I7:I26)</f>
        <v>0</v>
      </c>
      <c r="J27" s="19"/>
      <c r="L27" s="134"/>
    </row>
  </sheetData>
  <mergeCells count="7">
    <mergeCell ref="K6:L6"/>
    <mergeCell ref="K7:L7"/>
    <mergeCell ref="B27:G27"/>
    <mergeCell ref="B1:J1"/>
    <mergeCell ref="B3:J3"/>
    <mergeCell ref="B4:J4"/>
    <mergeCell ref="E6:I6"/>
  </mergeCells>
  <printOptions horizontalCentered="1"/>
  <pageMargins left="0.4" right="0.25" top="0.2" bottom="0.35" header="0.25" footer="0.25"/>
  <pageSetup paperSize="9" scale="40" fitToHeight="4" orientation="landscape" r:id="rId1"/>
  <headerFooter>
    <oddFooter>Page &amp;P of &amp;N</oddFooter>
  </headerFooter>
  <rowBreaks count="1" manualBreakCount="1">
    <brk id="9"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CB9EE-2BBC-4482-8C33-C32FEB630671}">
  <sheetPr>
    <tabColor rgb="FFC00000"/>
    <pageSetUpPr fitToPage="1"/>
  </sheetPr>
  <dimension ref="A1:N26"/>
  <sheetViews>
    <sheetView view="pageBreakPreview" topLeftCell="C23" zoomScale="70" zoomScaleNormal="25" zoomScaleSheetLayoutView="70" workbookViewId="0">
      <selection activeCell="C26" sqref="C26"/>
    </sheetView>
  </sheetViews>
  <sheetFormatPr defaultColWidth="9.42578125" defaultRowHeight="15.75" x14ac:dyDescent="0.25"/>
  <cols>
    <col min="1" max="1" width="2.42578125" style="5" customWidth="1"/>
    <col min="2" max="2" width="11.5703125" style="1" customWidth="1"/>
    <col min="3" max="3" width="106.140625" style="1" customWidth="1"/>
    <col min="4" max="4" width="102.7109375" style="1" customWidth="1"/>
    <col min="5" max="5" width="14.5703125" style="1" customWidth="1"/>
    <col min="6" max="6" width="11.5703125" style="1" customWidth="1"/>
    <col min="7" max="7" width="25" style="66" customWidth="1"/>
    <col min="8" max="8" width="24.5703125" style="1" customWidth="1"/>
    <col min="9" max="9" width="21.5703125" style="1" customWidth="1"/>
    <col min="10" max="10" width="35.85546875" style="67" customWidth="1"/>
    <col min="11" max="11" width="16.5703125" style="1" customWidth="1"/>
    <col min="12" max="12" width="17.140625" style="1" customWidth="1"/>
    <col min="13" max="16384" width="9.42578125" style="1"/>
  </cols>
  <sheetData>
    <row r="1" spans="1:14" ht="143.1" customHeight="1" x14ac:dyDescent="0.25">
      <c r="B1" s="253" t="s">
        <v>112</v>
      </c>
      <c r="C1" s="254"/>
      <c r="D1" s="254"/>
      <c r="E1" s="254"/>
      <c r="F1" s="254"/>
      <c r="G1" s="254"/>
      <c r="H1" s="254"/>
      <c r="I1" s="254"/>
      <c r="J1" s="254"/>
    </row>
    <row r="2" spans="1:14" s="43" customFormat="1" ht="58.35" customHeight="1" x14ac:dyDescent="0.3">
      <c r="A2" s="38"/>
      <c r="B2" s="39" t="s">
        <v>14</v>
      </c>
      <c r="C2" s="40" t="s">
        <v>15</v>
      </c>
      <c r="D2" s="40" t="s">
        <v>43</v>
      </c>
      <c r="E2" s="41" t="s">
        <v>2</v>
      </c>
      <c r="F2" s="42" t="s">
        <v>17</v>
      </c>
      <c r="G2" s="41" t="s">
        <v>18</v>
      </c>
      <c r="H2" s="41" t="s">
        <v>19</v>
      </c>
      <c r="I2" s="41" t="s">
        <v>44</v>
      </c>
      <c r="J2" s="84" t="s">
        <v>21</v>
      </c>
      <c r="L2" s="44"/>
      <c r="M2" s="44"/>
    </row>
    <row r="3" spans="1:14" s="49" customFormat="1" ht="57.6" customHeight="1" x14ac:dyDescent="0.35">
      <c r="A3" s="45"/>
      <c r="B3" s="225" t="s">
        <v>8</v>
      </c>
      <c r="C3" s="46" t="s">
        <v>183</v>
      </c>
      <c r="D3" s="46" t="s">
        <v>184</v>
      </c>
      <c r="E3" s="47"/>
      <c r="F3" s="47"/>
      <c r="G3" s="47"/>
      <c r="H3" s="47"/>
      <c r="I3" s="47"/>
      <c r="J3" s="48"/>
      <c r="L3" s="44"/>
      <c r="M3" s="44"/>
    </row>
    <row r="4" spans="1:14" s="51" customFormat="1" ht="402.95" customHeight="1" x14ac:dyDescent="0.3">
      <c r="A4" s="6"/>
      <c r="B4" s="50"/>
      <c r="C4" s="223" t="s">
        <v>224</v>
      </c>
      <c r="D4" s="77" t="s">
        <v>223</v>
      </c>
      <c r="E4" s="248"/>
      <c r="F4" s="249"/>
      <c r="G4" s="249"/>
      <c r="H4" s="249"/>
      <c r="I4" s="249"/>
      <c r="J4" s="255"/>
    </row>
    <row r="5" spans="1:14" s="44" customFormat="1" ht="231.75" customHeight="1" x14ac:dyDescent="0.3">
      <c r="A5" s="6"/>
      <c r="B5" s="58" t="s">
        <v>245</v>
      </c>
      <c r="C5" s="54" t="s">
        <v>45</v>
      </c>
      <c r="D5" s="55" t="s">
        <v>46</v>
      </c>
      <c r="E5" s="256" t="s">
        <v>27</v>
      </c>
      <c r="F5" s="257"/>
      <c r="G5" s="257"/>
      <c r="H5" s="257"/>
      <c r="I5" s="52"/>
      <c r="J5" s="56"/>
    </row>
    <row r="6" spans="1:14" s="44" customFormat="1" ht="46.5" customHeight="1" x14ac:dyDescent="0.35">
      <c r="A6" s="6"/>
      <c r="B6" s="53" t="s">
        <v>246</v>
      </c>
      <c r="C6" s="129" t="s">
        <v>78</v>
      </c>
      <c r="D6" s="129" t="s">
        <v>79</v>
      </c>
      <c r="E6" s="189" t="s">
        <v>27</v>
      </c>
      <c r="F6" s="103">
        <v>300</v>
      </c>
      <c r="G6" s="104"/>
      <c r="H6" s="143"/>
      <c r="I6" s="106"/>
      <c r="J6" s="57"/>
      <c r="K6" s="103"/>
    </row>
    <row r="7" spans="1:14" s="44" customFormat="1" ht="42" customHeight="1" x14ac:dyDescent="0.35">
      <c r="A7" s="6"/>
      <c r="B7" s="53" t="s">
        <v>247</v>
      </c>
      <c r="C7" s="129" t="s">
        <v>86</v>
      </c>
      <c r="D7" s="129" t="s">
        <v>85</v>
      </c>
      <c r="E7" s="102" t="s">
        <v>27</v>
      </c>
      <c r="F7" s="103">
        <v>1400</v>
      </c>
      <c r="G7" s="104"/>
      <c r="H7" s="105"/>
      <c r="I7" s="106"/>
      <c r="J7" s="57"/>
      <c r="K7" s="103"/>
    </row>
    <row r="8" spans="1:14" s="44" customFormat="1" ht="42" customHeight="1" x14ac:dyDescent="0.35">
      <c r="A8" s="6"/>
      <c r="B8" s="53" t="s">
        <v>248</v>
      </c>
      <c r="C8" s="129" t="s">
        <v>77</v>
      </c>
      <c r="D8" s="129" t="s">
        <v>76</v>
      </c>
      <c r="E8" s="102" t="s">
        <v>27</v>
      </c>
      <c r="F8" s="103">
        <v>1500</v>
      </c>
      <c r="G8" s="104"/>
      <c r="H8" s="105"/>
      <c r="I8" s="106"/>
      <c r="J8" s="138"/>
      <c r="K8" s="103"/>
    </row>
    <row r="9" spans="1:14" s="44" customFormat="1" ht="42" customHeight="1" x14ac:dyDescent="0.35">
      <c r="A9" s="6"/>
      <c r="B9" s="53" t="s">
        <v>249</v>
      </c>
      <c r="C9" s="129" t="s">
        <v>189</v>
      </c>
      <c r="D9" s="129" t="s">
        <v>140</v>
      </c>
      <c r="E9" s="102" t="s">
        <v>27</v>
      </c>
      <c r="F9" s="103">
        <v>1700</v>
      </c>
      <c r="G9" s="104"/>
      <c r="H9" s="105"/>
      <c r="I9" s="106"/>
      <c r="J9" s="138"/>
      <c r="K9" s="103"/>
    </row>
    <row r="10" spans="1:14" s="60" customFormat="1" ht="121.5" customHeight="1" x14ac:dyDescent="0.3">
      <c r="A10" s="6"/>
      <c r="B10" s="58" t="s">
        <v>251</v>
      </c>
      <c r="C10" s="15" t="s">
        <v>47</v>
      </c>
      <c r="D10" s="59" t="s">
        <v>48</v>
      </c>
      <c r="E10" s="258" t="s">
        <v>25</v>
      </c>
      <c r="F10" s="259"/>
      <c r="G10" s="259"/>
      <c r="H10" s="259"/>
      <c r="I10" s="107"/>
      <c r="J10" s="56"/>
      <c r="K10" s="135"/>
      <c r="L10" s="44"/>
      <c r="M10" s="44"/>
    </row>
    <row r="11" spans="1:14" s="60" customFormat="1" ht="66.75" customHeight="1" x14ac:dyDescent="0.3">
      <c r="A11" s="6"/>
      <c r="B11" s="53" t="s">
        <v>252</v>
      </c>
      <c r="C11" s="144" t="s">
        <v>143</v>
      </c>
      <c r="D11" s="145" t="s">
        <v>147</v>
      </c>
      <c r="E11" s="146" t="s">
        <v>25</v>
      </c>
      <c r="F11" s="147">
        <v>3</v>
      </c>
      <c r="G11" s="148"/>
      <c r="H11" s="149"/>
      <c r="I11" s="106"/>
      <c r="J11" s="57"/>
      <c r="K11" s="135"/>
      <c r="L11" s="44"/>
      <c r="M11" s="44"/>
    </row>
    <row r="12" spans="1:14" s="60" customFormat="1" ht="53.25" customHeight="1" x14ac:dyDescent="0.3">
      <c r="A12" s="6"/>
      <c r="B12" s="53" t="s">
        <v>253</v>
      </c>
      <c r="C12" s="144" t="s">
        <v>82</v>
      </c>
      <c r="D12" s="145" t="s">
        <v>144</v>
      </c>
      <c r="E12" s="146" t="s">
        <v>25</v>
      </c>
      <c r="F12" s="147">
        <v>2</v>
      </c>
      <c r="G12" s="148"/>
      <c r="H12" s="149"/>
      <c r="I12" s="106"/>
      <c r="J12" s="57"/>
      <c r="K12" s="135"/>
      <c r="L12" s="44"/>
      <c r="M12" s="44"/>
    </row>
    <row r="13" spans="1:14" s="44" customFormat="1" ht="44.25" customHeight="1" x14ac:dyDescent="0.3">
      <c r="A13" s="6"/>
      <c r="B13" s="53" t="s">
        <v>254</v>
      </c>
      <c r="C13" s="144" t="s">
        <v>80</v>
      </c>
      <c r="D13" s="145" t="s">
        <v>145</v>
      </c>
      <c r="E13" s="146" t="s">
        <v>25</v>
      </c>
      <c r="F13" s="147">
        <v>3</v>
      </c>
      <c r="G13" s="148"/>
      <c r="H13" s="149"/>
      <c r="I13" s="106"/>
      <c r="J13" s="57"/>
      <c r="K13" s="135"/>
    </row>
    <row r="14" spans="1:14" s="44" customFormat="1" ht="44.25" customHeight="1" x14ac:dyDescent="0.3">
      <c r="A14" s="6"/>
      <c r="B14" s="53" t="s">
        <v>255</v>
      </c>
      <c r="C14" s="144" t="s">
        <v>81</v>
      </c>
      <c r="D14" s="145" t="s">
        <v>146</v>
      </c>
      <c r="E14" s="146" t="s">
        <v>25</v>
      </c>
      <c r="F14" s="147">
        <v>2</v>
      </c>
      <c r="G14" s="148"/>
      <c r="H14" s="149"/>
      <c r="I14" s="106"/>
      <c r="J14" s="138"/>
      <c r="K14" s="135"/>
    </row>
    <row r="15" spans="1:14" s="44" customFormat="1" ht="100.5" customHeight="1" x14ac:dyDescent="0.3">
      <c r="A15" s="6"/>
      <c r="B15" s="53" t="s">
        <v>256</v>
      </c>
      <c r="C15" s="64" t="s">
        <v>125</v>
      </c>
      <c r="D15" s="55" t="s">
        <v>126</v>
      </c>
      <c r="E15" s="146" t="s">
        <v>25</v>
      </c>
      <c r="F15" s="147">
        <v>6</v>
      </c>
      <c r="G15" s="148"/>
      <c r="H15" s="149"/>
      <c r="I15" s="106"/>
      <c r="J15" s="138"/>
      <c r="K15" s="135"/>
    </row>
    <row r="16" spans="1:14" s="62" customFormat="1" ht="136.5" customHeight="1" x14ac:dyDescent="0.3">
      <c r="A16" s="6"/>
      <c r="B16" s="58" t="s">
        <v>257</v>
      </c>
      <c r="C16" s="137" t="s">
        <v>49</v>
      </c>
      <c r="D16" s="136" t="s">
        <v>50</v>
      </c>
      <c r="E16" s="258" t="s">
        <v>25</v>
      </c>
      <c r="F16" s="259"/>
      <c r="G16" s="259"/>
      <c r="H16" s="259"/>
      <c r="I16" s="107"/>
      <c r="J16" s="56"/>
      <c r="K16" s="135"/>
      <c r="L16" s="44"/>
      <c r="M16" s="44"/>
      <c r="N16" s="44"/>
    </row>
    <row r="17" spans="1:14" s="62" customFormat="1" ht="60" customHeight="1" x14ac:dyDescent="0.3">
      <c r="A17" s="6"/>
      <c r="B17" s="53" t="s">
        <v>258</v>
      </c>
      <c r="C17" s="86" t="s">
        <v>190</v>
      </c>
      <c r="D17" s="85" t="s">
        <v>132</v>
      </c>
      <c r="E17" s="102" t="s">
        <v>25</v>
      </c>
      <c r="F17" s="109">
        <v>1</v>
      </c>
      <c r="G17" s="104"/>
      <c r="H17" s="110"/>
      <c r="I17" s="106"/>
      <c r="J17" s="63"/>
      <c r="K17" s="135"/>
      <c r="L17" s="44"/>
      <c r="M17" s="44"/>
      <c r="N17" s="44"/>
    </row>
    <row r="18" spans="1:14" s="62" customFormat="1" ht="47.25" customHeight="1" x14ac:dyDescent="0.3">
      <c r="A18" s="6"/>
      <c r="B18" s="53" t="s">
        <v>259</v>
      </c>
      <c r="C18" s="86" t="s">
        <v>191</v>
      </c>
      <c r="D18" s="85" t="s">
        <v>83</v>
      </c>
      <c r="E18" s="102" t="s">
        <v>25</v>
      </c>
      <c r="F18" s="109">
        <v>1</v>
      </c>
      <c r="G18" s="104"/>
      <c r="H18" s="110"/>
      <c r="I18" s="106"/>
      <c r="J18" s="63"/>
      <c r="K18" s="135"/>
      <c r="L18" s="44"/>
      <c r="M18" s="44"/>
      <c r="N18" s="44"/>
    </row>
    <row r="19" spans="1:14" s="62" customFormat="1" ht="34.5" x14ac:dyDescent="0.3">
      <c r="A19" s="6"/>
      <c r="B19" s="53" t="s">
        <v>260</v>
      </c>
      <c r="C19" s="86" t="s">
        <v>192</v>
      </c>
      <c r="D19" s="85" t="s">
        <v>74</v>
      </c>
      <c r="E19" s="102" t="s">
        <v>25</v>
      </c>
      <c r="F19" s="109">
        <v>2</v>
      </c>
      <c r="G19" s="104"/>
      <c r="H19" s="110"/>
      <c r="I19" s="106"/>
      <c r="J19" s="63"/>
      <c r="K19" s="135"/>
      <c r="L19" s="44"/>
      <c r="M19" s="44"/>
      <c r="N19" s="44"/>
    </row>
    <row r="20" spans="1:14" s="62" customFormat="1" ht="51.75" customHeight="1" x14ac:dyDescent="0.3">
      <c r="A20" s="6"/>
      <c r="B20" s="53" t="s">
        <v>261</v>
      </c>
      <c r="C20" s="86" t="s">
        <v>103</v>
      </c>
      <c r="D20" s="85" t="s">
        <v>102</v>
      </c>
      <c r="E20" s="102" t="s">
        <v>25</v>
      </c>
      <c r="F20" s="109">
        <v>1</v>
      </c>
      <c r="G20" s="104"/>
      <c r="H20" s="110"/>
      <c r="I20" s="106"/>
      <c r="J20" s="63"/>
      <c r="K20" s="135"/>
      <c r="L20" s="44"/>
      <c r="M20" s="44"/>
      <c r="N20" s="44"/>
    </row>
    <row r="21" spans="1:14" s="44" customFormat="1" ht="298.5" customHeight="1" x14ac:dyDescent="0.3">
      <c r="A21" s="6"/>
      <c r="B21" s="53" t="s">
        <v>262</v>
      </c>
      <c r="C21" s="150" t="s">
        <v>193</v>
      </c>
      <c r="D21" s="122" t="s">
        <v>130</v>
      </c>
      <c r="E21" s="146" t="s">
        <v>25</v>
      </c>
      <c r="F21" s="147">
        <v>3</v>
      </c>
      <c r="G21" s="148"/>
      <c r="H21" s="149"/>
      <c r="I21" s="106"/>
      <c r="J21" s="63"/>
      <c r="K21" s="135"/>
    </row>
    <row r="22" spans="1:14" s="44" customFormat="1" ht="324" customHeight="1" x14ac:dyDescent="0.3">
      <c r="A22" s="6"/>
      <c r="B22" s="53" t="s">
        <v>263</v>
      </c>
      <c r="C22" s="150" t="s">
        <v>194</v>
      </c>
      <c r="D22" s="122" t="s">
        <v>149</v>
      </c>
      <c r="E22" s="146" t="s">
        <v>25</v>
      </c>
      <c r="F22" s="147">
        <v>4</v>
      </c>
      <c r="G22" s="148"/>
      <c r="H22" s="149"/>
      <c r="I22" s="106"/>
      <c r="J22" s="93"/>
      <c r="K22" s="135"/>
    </row>
    <row r="23" spans="1:14" s="44" customFormat="1" ht="226.5" customHeight="1" thickBot="1" x14ac:dyDescent="0.35">
      <c r="A23" s="6"/>
      <c r="B23" s="53" t="s">
        <v>264</v>
      </c>
      <c r="C23" s="141" t="s">
        <v>304</v>
      </c>
      <c r="D23" s="217" t="s">
        <v>305</v>
      </c>
      <c r="E23" s="146" t="s">
        <v>25</v>
      </c>
      <c r="F23" s="147">
        <v>25</v>
      </c>
      <c r="G23" s="148"/>
      <c r="H23" s="203"/>
      <c r="I23" s="106"/>
      <c r="J23" s="93"/>
      <c r="K23" s="135"/>
      <c r="L23" s="135"/>
    </row>
    <row r="24" spans="1:14" s="44" customFormat="1" ht="203.25" customHeight="1" thickTop="1" thickBot="1" x14ac:dyDescent="0.35">
      <c r="A24" s="6"/>
      <c r="B24" s="53" t="s">
        <v>265</v>
      </c>
      <c r="C24" s="139" t="s">
        <v>195</v>
      </c>
      <c r="D24" s="140" t="s">
        <v>169</v>
      </c>
      <c r="E24" s="102" t="s">
        <v>27</v>
      </c>
      <c r="F24" s="109">
        <v>500</v>
      </c>
      <c r="G24" s="108"/>
      <c r="H24" s="105"/>
      <c r="I24" s="106"/>
      <c r="J24" s="93"/>
      <c r="K24" s="198"/>
    </row>
    <row r="25" spans="1:14" s="44" customFormat="1" ht="69.75" customHeight="1" thickTop="1" thickBot="1" x14ac:dyDescent="0.35">
      <c r="A25" s="6"/>
      <c r="B25" s="65"/>
      <c r="C25" s="251" t="s">
        <v>73</v>
      </c>
      <c r="D25" s="252"/>
      <c r="E25" s="252"/>
      <c r="F25" s="252"/>
      <c r="G25" s="252"/>
      <c r="H25" s="252"/>
      <c r="I25" s="119">
        <f>SUM(I6:I24)</f>
        <v>0</v>
      </c>
      <c r="J25" s="93"/>
      <c r="K25" s="135"/>
    </row>
    <row r="26" spans="1:14" ht="16.5" thickTop="1" x14ac:dyDescent="0.25"/>
  </sheetData>
  <mergeCells count="6">
    <mergeCell ref="C25:H25"/>
    <mergeCell ref="B1:J1"/>
    <mergeCell ref="E4:J4"/>
    <mergeCell ref="E5:H5"/>
    <mergeCell ref="E10:H10"/>
    <mergeCell ref="E16:H16"/>
  </mergeCells>
  <printOptions horizontalCentered="1"/>
  <pageMargins left="0" right="0" top="0" bottom="0" header="0" footer="0"/>
  <pageSetup paperSize="9" scale="40"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829CE-7902-4A0F-8872-AA60238521F3}">
  <sheetPr>
    <tabColor rgb="FFC00000"/>
    <pageSetUpPr fitToPage="1"/>
  </sheetPr>
  <dimension ref="A1:J23"/>
  <sheetViews>
    <sheetView tabSelected="1" view="pageBreakPreview" topLeftCell="E1" zoomScale="55" zoomScaleNormal="25" zoomScaleSheetLayoutView="55" workbookViewId="0">
      <selection activeCell="E4" sqref="E4:J4"/>
    </sheetView>
  </sheetViews>
  <sheetFormatPr defaultColWidth="9.42578125" defaultRowHeight="15.75" x14ac:dyDescent="0.25"/>
  <cols>
    <col min="1" max="1" width="2.42578125" style="5" customWidth="1"/>
    <col min="2" max="2" width="7.140625" style="1" customWidth="1"/>
    <col min="3" max="3" width="117.5703125" style="1" customWidth="1"/>
    <col min="4" max="4" width="102.7109375" style="1" customWidth="1"/>
    <col min="5" max="5" width="14.5703125" style="1" customWidth="1"/>
    <col min="6" max="6" width="11.5703125" style="1" customWidth="1"/>
    <col min="7" max="7" width="25" style="66" customWidth="1"/>
    <col min="8" max="8" width="24.5703125" style="1" customWidth="1"/>
    <col min="9" max="9" width="27.140625" style="1" customWidth="1"/>
    <col min="10" max="10" width="35.85546875" style="67" customWidth="1"/>
    <col min="11" max="16384" width="9.42578125" style="1"/>
  </cols>
  <sheetData>
    <row r="1" spans="1:10" ht="143.1" customHeight="1" x14ac:dyDescent="0.25">
      <c r="B1" s="260" t="s">
        <v>84</v>
      </c>
      <c r="C1" s="261"/>
      <c r="D1" s="261"/>
      <c r="E1" s="261"/>
      <c r="F1" s="261"/>
      <c r="G1" s="261"/>
      <c r="H1" s="261"/>
      <c r="I1" s="261"/>
      <c r="J1" s="262"/>
    </row>
    <row r="2" spans="1:10" s="43" customFormat="1" ht="58.35" customHeight="1" thickBot="1" x14ac:dyDescent="0.35">
      <c r="A2" s="38"/>
      <c r="B2" s="131" t="s">
        <v>14</v>
      </c>
      <c r="C2" s="224" t="s">
        <v>15</v>
      </c>
      <c r="D2" s="224" t="s">
        <v>43</v>
      </c>
      <c r="E2" s="131" t="s">
        <v>2</v>
      </c>
      <c r="F2" s="131" t="s">
        <v>17</v>
      </c>
      <c r="G2" s="131" t="s">
        <v>18</v>
      </c>
      <c r="H2" s="131" t="s">
        <v>19</v>
      </c>
      <c r="I2" s="131" t="s">
        <v>44</v>
      </c>
      <c r="J2" s="131" t="s">
        <v>21</v>
      </c>
    </row>
    <row r="3" spans="1:10" s="44" customFormat="1" ht="48.75" customHeight="1" thickTop="1" thickBot="1" x14ac:dyDescent="0.35">
      <c r="A3" s="6"/>
      <c r="B3" s="65" t="s">
        <v>250</v>
      </c>
      <c r="C3" s="96" t="s">
        <v>51</v>
      </c>
      <c r="D3" s="97" t="s">
        <v>174</v>
      </c>
      <c r="E3" s="263"/>
      <c r="F3" s="264"/>
      <c r="G3" s="264"/>
      <c r="H3" s="264"/>
      <c r="I3" s="265"/>
      <c r="J3" s="196"/>
    </row>
    <row r="4" spans="1:10" s="51" customFormat="1" ht="351.75" customHeight="1" thickTop="1" x14ac:dyDescent="0.3">
      <c r="A4" s="6"/>
      <c r="B4" s="50"/>
      <c r="C4" s="223" t="s">
        <v>224</v>
      </c>
      <c r="D4" s="77" t="s">
        <v>223</v>
      </c>
      <c r="E4" s="248"/>
      <c r="F4" s="249"/>
      <c r="G4" s="249"/>
      <c r="H4" s="249"/>
      <c r="I4" s="249"/>
      <c r="J4" s="255"/>
    </row>
    <row r="5" spans="1:10" ht="116.25" customHeight="1" x14ac:dyDescent="0.25">
      <c r="A5" s="27"/>
      <c r="B5" s="218" t="s">
        <v>267</v>
      </c>
      <c r="C5" s="111" t="s">
        <v>52</v>
      </c>
      <c r="D5" s="112" t="s">
        <v>53</v>
      </c>
      <c r="E5" s="109" t="s">
        <v>54</v>
      </c>
      <c r="F5" s="109">
        <v>4.5999999999999996</v>
      </c>
      <c r="G5" s="109"/>
      <c r="H5" s="109"/>
      <c r="I5" s="109"/>
      <c r="J5" s="93"/>
    </row>
    <row r="6" spans="1:10" ht="128.25" customHeight="1" x14ac:dyDescent="0.25">
      <c r="A6" s="27"/>
      <c r="B6" s="218" t="s">
        <v>268</v>
      </c>
      <c r="C6" s="113" t="s">
        <v>55</v>
      </c>
      <c r="D6" s="112" t="s">
        <v>56</v>
      </c>
      <c r="E6" s="109" t="s">
        <v>54</v>
      </c>
      <c r="F6" s="109">
        <v>2.2999999999999998</v>
      </c>
      <c r="G6" s="109"/>
      <c r="H6" s="109"/>
      <c r="I6" s="109"/>
      <c r="J6" s="93"/>
    </row>
    <row r="7" spans="1:10" ht="161.25" customHeight="1" x14ac:dyDescent="0.25">
      <c r="A7" s="27"/>
      <c r="B7" s="218" t="s">
        <v>269</v>
      </c>
      <c r="C7" s="114" t="s">
        <v>57</v>
      </c>
      <c r="D7" s="112" t="s">
        <v>58</v>
      </c>
      <c r="E7" s="109" t="s">
        <v>54</v>
      </c>
      <c r="F7" s="109">
        <v>3</v>
      </c>
      <c r="G7" s="109"/>
      <c r="H7" s="109"/>
      <c r="I7" s="109"/>
      <c r="J7" s="93"/>
    </row>
    <row r="8" spans="1:10" ht="78.75" x14ac:dyDescent="0.25">
      <c r="A8" s="27"/>
      <c r="B8" s="218" t="s">
        <v>270</v>
      </c>
      <c r="C8" s="115" t="s">
        <v>59</v>
      </c>
      <c r="D8" s="116" t="s">
        <v>60</v>
      </c>
      <c r="E8" s="109" t="s">
        <v>54</v>
      </c>
      <c r="F8" s="109">
        <v>3.6</v>
      </c>
      <c r="G8" s="109"/>
      <c r="H8" s="109"/>
      <c r="I8" s="109"/>
      <c r="J8" s="93"/>
    </row>
    <row r="9" spans="1:10" ht="121.5" customHeight="1" x14ac:dyDescent="0.25">
      <c r="A9" s="27"/>
      <c r="B9" s="218" t="s">
        <v>271</v>
      </c>
      <c r="C9" s="117" t="s">
        <v>61</v>
      </c>
      <c r="D9" s="118" t="s">
        <v>62</v>
      </c>
      <c r="E9" s="109" t="s">
        <v>54</v>
      </c>
      <c r="F9" s="109">
        <v>0.8</v>
      </c>
      <c r="G9" s="109"/>
      <c r="H9" s="109"/>
      <c r="I9" s="109"/>
      <c r="J9" s="93"/>
    </row>
    <row r="10" spans="1:10" ht="354" customHeight="1" x14ac:dyDescent="0.25">
      <c r="A10" s="27"/>
      <c r="B10" s="218" t="s">
        <v>272</v>
      </c>
      <c r="C10" s="127" t="s">
        <v>75</v>
      </c>
      <c r="D10" s="128" t="s">
        <v>136</v>
      </c>
      <c r="E10" s="109" t="s">
        <v>63</v>
      </c>
      <c r="F10" s="109">
        <v>1</v>
      </c>
      <c r="G10" s="109"/>
      <c r="H10" s="109"/>
      <c r="I10" s="109"/>
      <c r="J10" s="93"/>
    </row>
    <row r="11" spans="1:10" ht="154.5" customHeight="1" x14ac:dyDescent="0.25">
      <c r="A11" s="27"/>
      <c r="B11" s="218" t="s">
        <v>273</v>
      </c>
      <c r="C11" s="117" t="s">
        <v>64</v>
      </c>
      <c r="D11" s="112" t="s">
        <v>65</v>
      </c>
      <c r="E11" s="109" t="s">
        <v>66</v>
      </c>
      <c r="F11" s="109">
        <v>4.7</v>
      </c>
      <c r="G11" s="109"/>
      <c r="H11" s="109"/>
      <c r="I11" s="109"/>
      <c r="J11" s="93"/>
    </row>
    <row r="12" spans="1:10" ht="105.75" customHeight="1" x14ac:dyDescent="0.25">
      <c r="A12" s="27"/>
      <c r="B12" s="218" t="s">
        <v>274</v>
      </c>
      <c r="C12" s="115" t="s">
        <v>67</v>
      </c>
      <c r="D12" s="116" t="s">
        <v>68</v>
      </c>
      <c r="E12" s="109" t="s">
        <v>54</v>
      </c>
      <c r="F12" s="109">
        <v>0.57999999999999996</v>
      </c>
      <c r="G12" s="109"/>
      <c r="H12" s="109"/>
      <c r="I12" s="109"/>
      <c r="J12" s="93"/>
    </row>
    <row r="13" spans="1:10" s="44" customFormat="1" ht="223.5" customHeight="1" x14ac:dyDescent="0.3">
      <c r="A13" s="6"/>
      <c r="B13" s="218" t="s">
        <v>275</v>
      </c>
      <c r="C13" s="126" t="s">
        <v>142</v>
      </c>
      <c r="D13" s="133" t="s">
        <v>141</v>
      </c>
      <c r="E13" s="132" t="s">
        <v>69</v>
      </c>
      <c r="F13" s="109">
        <v>1</v>
      </c>
      <c r="G13" s="109"/>
      <c r="H13" s="109"/>
      <c r="I13" s="109"/>
      <c r="J13" s="93"/>
    </row>
    <row r="14" spans="1:10" s="44" customFormat="1" ht="119.25" customHeight="1" x14ac:dyDescent="0.3">
      <c r="A14" s="6"/>
      <c r="B14" s="218" t="s">
        <v>276</v>
      </c>
      <c r="C14" s="29" t="s">
        <v>70</v>
      </c>
      <c r="D14" s="28" t="s">
        <v>71</v>
      </c>
      <c r="E14" s="109" t="s">
        <v>72</v>
      </c>
      <c r="F14" s="109">
        <v>1</v>
      </c>
      <c r="G14" s="109"/>
      <c r="H14" s="109"/>
      <c r="I14" s="109"/>
      <c r="J14" s="93"/>
    </row>
    <row r="15" spans="1:10" s="44" customFormat="1" ht="64.5" customHeight="1" thickBot="1" x14ac:dyDescent="0.35">
      <c r="A15" s="6"/>
      <c r="B15" s="266" t="s">
        <v>211</v>
      </c>
      <c r="C15" s="267"/>
      <c r="D15" s="267"/>
      <c r="E15" s="267"/>
      <c r="F15" s="267"/>
      <c r="G15" s="267"/>
      <c r="H15" s="268"/>
      <c r="I15" s="125">
        <f>SUM(I5:I14)</f>
        <v>0</v>
      </c>
      <c r="J15" s="93"/>
    </row>
    <row r="16" spans="1:10" ht="27.75" thickTop="1" thickBot="1" x14ac:dyDescent="0.3">
      <c r="C16" s="96" t="s">
        <v>185</v>
      </c>
      <c r="D16" s="97" t="s">
        <v>123</v>
      </c>
      <c r="E16" s="263"/>
      <c r="F16" s="264"/>
      <c r="G16" s="264"/>
      <c r="H16" s="264"/>
      <c r="I16" s="265"/>
      <c r="J16" s="196"/>
    </row>
    <row r="17" spans="2:10" ht="32.25" thickTop="1" x14ac:dyDescent="0.35">
      <c r="B17" s="3" t="s">
        <v>266</v>
      </c>
      <c r="C17" s="219" t="s">
        <v>186</v>
      </c>
      <c r="D17" s="220" t="s">
        <v>168</v>
      </c>
      <c r="E17" s="192"/>
      <c r="F17" s="192"/>
      <c r="G17" s="192"/>
      <c r="H17" s="192"/>
      <c r="I17" s="192"/>
      <c r="J17" s="192"/>
    </row>
    <row r="18" spans="2:10" ht="278.25" customHeight="1" x14ac:dyDescent="0.25">
      <c r="B18" s="218" t="s">
        <v>277</v>
      </c>
      <c r="C18" s="127" t="s">
        <v>196</v>
      </c>
      <c r="D18" s="128" t="s">
        <v>136</v>
      </c>
      <c r="E18" s="109" t="s">
        <v>63</v>
      </c>
      <c r="F18" s="109">
        <v>4</v>
      </c>
      <c r="G18" s="109"/>
      <c r="H18" s="109"/>
      <c r="I18" s="109"/>
      <c r="J18" s="227"/>
    </row>
    <row r="19" spans="2:10" ht="242.25" customHeight="1" x14ac:dyDescent="0.25">
      <c r="B19" s="218" t="s">
        <v>278</v>
      </c>
      <c r="C19" s="126" t="s">
        <v>187</v>
      </c>
      <c r="D19" s="133" t="s">
        <v>188</v>
      </c>
      <c r="E19" s="204" t="s">
        <v>69</v>
      </c>
      <c r="F19" s="109">
        <v>5</v>
      </c>
      <c r="G19" s="109"/>
      <c r="H19" s="109"/>
      <c r="I19" s="109"/>
      <c r="J19" s="227"/>
    </row>
    <row r="20" spans="2:10" ht="138" customHeight="1" x14ac:dyDescent="0.25">
      <c r="B20" s="218" t="s">
        <v>279</v>
      </c>
      <c r="C20" s="205" t="s">
        <v>70</v>
      </c>
      <c r="D20" s="206" t="s">
        <v>71</v>
      </c>
      <c r="E20" s="147" t="s">
        <v>72</v>
      </c>
      <c r="F20" s="109">
        <v>5</v>
      </c>
      <c r="G20" s="109"/>
      <c r="H20" s="109"/>
      <c r="I20" s="109"/>
      <c r="J20" s="227"/>
    </row>
    <row r="21" spans="2:10" ht="59.1" customHeight="1" x14ac:dyDescent="0.25">
      <c r="B21" s="266" t="s">
        <v>210</v>
      </c>
      <c r="C21" s="267"/>
      <c r="D21" s="267"/>
      <c r="E21" s="267"/>
      <c r="F21" s="267"/>
      <c r="G21" s="267"/>
      <c r="H21" s="268"/>
      <c r="I21" s="125">
        <f>SUM(I18:I20)</f>
        <v>0</v>
      </c>
    </row>
    <row r="22" spans="2:10" ht="59.1" customHeight="1" thickBot="1" x14ac:dyDescent="0.3">
      <c r="B22" s="266" t="s">
        <v>124</v>
      </c>
      <c r="C22" s="267"/>
      <c r="D22" s="267"/>
      <c r="E22" s="267"/>
      <c r="F22" s="267"/>
      <c r="G22" s="267"/>
      <c r="H22" s="268"/>
      <c r="I22" s="19">
        <f>SUM(I21+I15)</f>
        <v>0</v>
      </c>
    </row>
    <row r="23" spans="2:10" ht="27" customHeight="1" x14ac:dyDescent="0.25"/>
  </sheetData>
  <mergeCells count="7">
    <mergeCell ref="B1:J1"/>
    <mergeCell ref="E16:I16"/>
    <mergeCell ref="B21:H21"/>
    <mergeCell ref="B22:H22"/>
    <mergeCell ref="B15:H15"/>
    <mergeCell ref="E3:I3"/>
    <mergeCell ref="E4:J4"/>
  </mergeCells>
  <printOptions horizontalCentered="1"/>
  <pageMargins left="0" right="0" top="0" bottom="0" header="0" footer="0"/>
  <pageSetup paperSize="9" scale="3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12FD5-CCA2-427F-BA45-7DC78B8FC1B0}">
  <sheetPr>
    <tabColor theme="3" tint="-0.499984740745262"/>
    <pageSetUpPr fitToPage="1"/>
  </sheetPr>
  <dimension ref="A1:I16"/>
  <sheetViews>
    <sheetView showGridLines="0" view="pageBreakPreview" zoomScale="40" zoomScaleNormal="36" zoomScaleSheetLayoutView="40" workbookViewId="0">
      <pane ySplit="1" topLeftCell="A5" activePane="bottomLeft" state="frozen"/>
      <selection activeCell="D1" sqref="D1"/>
      <selection pane="bottomLeft" activeCell="B10" sqref="B10"/>
    </sheetView>
  </sheetViews>
  <sheetFormatPr defaultColWidth="9.140625" defaultRowHeight="36" x14ac:dyDescent="0.55000000000000004"/>
  <cols>
    <col min="1" max="1" width="2.140625" style="94" customWidth="1"/>
    <col min="2" max="2" width="16" style="101" customWidth="1"/>
    <col min="3" max="3" width="141" style="1" customWidth="1"/>
    <col min="4" max="4" width="103.42578125" style="1" customWidth="1"/>
    <col min="5" max="5" width="15.85546875" style="1" customWidth="1"/>
    <col min="6" max="6" width="21" style="1" customWidth="1"/>
    <col min="7" max="8" width="26.140625" style="1" customWidth="1"/>
    <col min="9" max="9" width="26.5703125" style="67" customWidth="1"/>
    <col min="10" max="16384" width="9.140625" style="1"/>
  </cols>
  <sheetData>
    <row r="1" spans="1:9" ht="129.75" customHeight="1" thickBot="1" x14ac:dyDescent="0.3">
      <c r="B1" s="271" t="s">
        <v>84</v>
      </c>
      <c r="C1" s="272"/>
      <c r="D1" s="272"/>
      <c r="E1" s="272"/>
      <c r="F1" s="272"/>
      <c r="G1" s="272"/>
      <c r="H1" s="272"/>
      <c r="I1" s="272"/>
    </row>
    <row r="2" spans="1:9" s="2" customFormat="1" ht="90.95" customHeight="1" x14ac:dyDescent="0.4">
      <c r="A2" s="151"/>
      <c r="B2" s="159" t="s">
        <v>14</v>
      </c>
      <c r="C2" s="159" t="s">
        <v>87</v>
      </c>
      <c r="D2" s="159" t="s">
        <v>88</v>
      </c>
      <c r="E2" s="159" t="s">
        <v>2</v>
      </c>
      <c r="F2" s="159" t="s">
        <v>17</v>
      </c>
      <c r="G2" s="159" t="s">
        <v>89</v>
      </c>
      <c r="H2" s="159" t="s">
        <v>19</v>
      </c>
      <c r="I2" s="159" t="s">
        <v>90</v>
      </c>
    </row>
    <row r="3" spans="1:9" s="44" customFormat="1" ht="50.45" customHeight="1" x14ac:dyDescent="0.3">
      <c r="A3" s="95"/>
      <c r="B3" s="159" t="s">
        <v>10</v>
      </c>
      <c r="C3" s="159" t="s">
        <v>198</v>
      </c>
      <c r="D3" s="208" t="s">
        <v>197</v>
      </c>
      <c r="E3" s="159"/>
      <c r="F3" s="159"/>
      <c r="G3" s="159"/>
      <c r="H3" s="159"/>
      <c r="I3" s="159"/>
    </row>
    <row r="4" spans="1:9" s="51" customFormat="1" ht="351.75" customHeight="1" thickBot="1" x14ac:dyDescent="0.35">
      <c r="A4" s="6"/>
      <c r="B4" s="50"/>
      <c r="C4" s="223" t="s">
        <v>224</v>
      </c>
      <c r="D4" s="77" t="s">
        <v>223</v>
      </c>
      <c r="E4" s="248"/>
      <c r="F4" s="249"/>
      <c r="G4" s="249"/>
      <c r="H4" s="249"/>
      <c r="I4" s="249"/>
    </row>
    <row r="5" spans="1:9" s="62" customFormat="1" ht="162" customHeight="1" thickTop="1" thickBot="1" x14ac:dyDescent="0.3">
      <c r="A5" s="98"/>
      <c r="B5" s="99" t="s">
        <v>280</v>
      </c>
      <c r="C5" s="221" t="s">
        <v>202</v>
      </c>
      <c r="D5" s="188" t="s">
        <v>131</v>
      </c>
      <c r="E5" s="228" t="s">
        <v>92</v>
      </c>
      <c r="F5" s="228">
        <v>100</v>
      </c>
      <c r="G5" s="186"/>
      <c r="H5" s="186"/>
      <c r="I5" s="187"/>
    </row>
    <row r="6" spans="1:9" s="62" customFormat="1" ht="156" customHeight="1" thickTop="1" thickBot="1" x14ac:dyDescent="0.3">
      <c r="A6" s="98"/>
      <c r="B6" s="99" t="s">
        <v>281</v>
      </c>
      <c r="C6" s="221" t="s">
        <v>203</v>
      </c>
      <c r="D6" s="193" t="s">
        <v>222</v>
      </c>
      <c r="E6" s="228" t="s">
        <v>92</v>
      </c>
      <c r="F6" s="228">
        <v>277</v>
      </c>
      <c r="G6" s="186"/>
      <c r="H6" s="186"/>
      <c r="I6" s="187"/>
    </row>
    <row r="7" spans="1:9" s="62" customFormat="1" ht="143.25" thickTop="1" thickBot="1" x14ac:dyDescent="0.3">
      <c r="A7" s="98"/>
      <c r="B7" s="99" t="s">
        <v>282</v>
      </c>
      <c r="C7" s="221" t="s">
        <v>204</v>
      </c>
      <c r="D7" s="154" t="s">
        <v>93</v>
      </c>
      <c r="E7" s="228" t="s">
        <v>92</v>
      </c>
      <c r="F7" s="228">
        <v>88</v>
      </c>
      <c r="G7" s="186"/>
      <c r="H7" s="186"/>
      <c r="I7" s="187"/>
    </row>
    <row r="8" spans="1:9" s="62" customFormat="1" ht="153" customHeight="1" thickTop="1" thickBot="1" x14ac:dyDescent="0.3">
      <c r="A8" s="98"/>
      <c r="B8" s="99" t="s">
        <v>283</v>
      </c>
      <c r="C8" s="221" t="s">
        <v>205</v>
      </c>
      <c r="D8" s="154" t="s">
        <v>94</v>
      </c>
      <c r="E8" s="228" t="s">
        <v>95</v>
      </c>
      <c r="F8" s="228">
        <v>25</v>
      </c>
      <c r="G8" s="186"/>
      <c r="H8" s="186"/>
      <c r="I8" s="187"/>
    </row>
    <row r="9" spans="1:9" s="62" customFormat="1" ht="84.75" customHeight="1" thickTop="1" thickBot="1" x14ac:dyDescent="0.3">
      <c r="A9" s="98"/>
      <c r="B9" s="99" t="s">
        <v>284</v>
      </c>
      <c r="C9" s="221" t="s">
        <v>206</v>
      </c>
      <c r="D9" s="154" t="s">
        <v>96</v>
      </c>
      <c r="E9" s="228" t="s">
        <v>97</v>
      </c>
      <c r="F9" s="228">
        <v>2</v>
      </c>
      <c r="G9" s="186"/>
      <c r="H9" s="186"/>
      <c r="I9" s="187"/>
    </row>
    <row r="10" spans="1:9" s="62" customFormat="1" ht="257.25" customHeight="1" thickTop="1" thickBot="1" x14ac:dyDescent="0.3">
      <c r="A10" s="98"/>
      <c r="B10" s="99" t="s">
        <v>285</v>
      </c>
      <c r="C10" s="221" t="s">
        <v>207</v>
      </c>
      <c r="D10" s="193" t="s">
        <v>150</v>
      </c>
      <c r="E10" s="228" t="s">
        <v>97</v>
      </c>
      <c r="F10" s="228">
        <v>2</v>
      </c>
      <c r="G10" s="186"/>
      <c r="H10" s="186"/>
      <c r="I10" s="187"/>
    </row>
    <row r="11" spans="1:9" s="62" customFormat="1" ht="97.5" customHeight="1" thickTop="1" thickBot="1" x14ac:dyDescent="0.3">
      <c r="A11" s="98"/>
      <c r="B11" s="99" t="s">
        <v>286</v>
      </c>
      <c r="C11" s="221" t="s">
        <v>208</v>
      </c>
      <c r="D11" s="193" t="s">
        <v>98</v>
      </c>
      <c r="E11" s="228" t="s">
        <v>97</v>
      </c>
      <c r="F11" s="228">
        <v>1</v>
      </c>
      <c r="G11" s="186"/>
      <c r="H11" s="186"/>
      <c r="I11" s="187"/>
    </row>
    <row r="12" spans="1:9" s="62" customFormat="1" ht="117.75" customHeight="1" thickTop="1" thickBot="1" x14ac:dyDescent="0.3">
      <c r="A12" s="98"/>
      <c r="B12" s="99" t="s">
        <v>287</v>
      </c>
      <c r="C12" s="221" t="s">
        <v>212</v>
      </c>
      <c r="D12" s="154" t="s">
        <v>170</v>
      </c>
      <c r="E12" s="228" t="s">
        <v>91</v>
      </c>
      <c r="F12" s="228">
        <v>1</v>
      </c>
      <c r="G12" s="186"/>
      <c r="H12" s="186"/>
      <c r="I12" s="187"/>
    </row>
    <row r="13" spans="1:9" s="62" customFormat="1" ht="144.94999999999999" customHeight="1" thickTop="1" thickBot="1" x14ac:dyDescent="0.3">
      <c r="A13" s="98"/>
      <c r="B13" s="99" t="s">
        <v>288</v>
      </c>
      <c r="C13" s="221" t="s">
        <v>209</v>
      </c>
      <c r="D13" s="154" t="s">
        <v>175</v>
      </c>
      <c r="E13" s="228" t="s">
        <v>95</v>
      </c>
      <c r="F13" s="228">
        <v>24</v>
      </c>
      <c r="G13" s="186"/>
      <c r="H13" s="186"/>
      <c r="I13" s="187"/>
    </row>
    <row r="14" spans="1:9" s="4" customFormat="1" ht="46.5" customHeight="1" thickTop="1" thickBot="1" x14ac:dyDescent="0.35">
      <c r="A14" s="100"/>
      <c r="B14" s="269" t="s">
        <v>99</v>
      </c>
      <c r="C14" s="270"/>
      <c r="D14" s="270"/>
      <c r="E14" s="270"/>
      <c r="F14" s="270"/>
      <c r="G14" s="270"/>
      <c r="H14" s="207"/>
      <c r="I14" s="155"/>
    </row>
    <row r="15" spans="1:9" ht="24.75" customHeight="1" thickTop="1" x14ac:dyDescent="0.55000000000000004"/>
    <row r="16" spans="1:9" ht="24.75" customHeight="1" x14ac:dyDescent="0.55000000000000004"/>
  </sheetData>
  <mergeCells count="3">
    <mergeCell ref="B14:G14"/>
    <mergeCell ref="B1:I1"/>
    <mergeCell ref="E4:I4"/>
  </mergeCells>
  <printOptions horizontalCentered="1"/>
  <pageMargins left="0.25" right="0.25" top="0.75" bottom="0.75" header="0.3" footer="0.3"/>
  <pageSetup paperSize="9" scale="26" fitToHeight="0" orientation="portrait" r:id="rId1"/>
  <headerFooter>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0F336-5191-4FE3-A9F6-A3A8BAA2BDC1}">
  <sheetPr>
    <tabColor rgb="FFC00000"/>
    <pageSetUpPr fitToPage="1"/>
  </sheetPr>
  <dimension ref="A1:L31"/>
  <sheetViews>
    <sheetView view="pageBreakPreview" topLeftCell="A4" zoomScale="25" zoomScaleNormal="25" zoomScaleSheetLayoutView="25" zoomScalePageLayoutView="70" workbookViewId="0">
      <selection activeCell="I25" sqref="I25"/>
    </sheetView>
  </sheetViews>
  <sheetFormatPr defaultColWidth="9.42578125" defaultRowHeight="15.75" x14ac:dyDescent="0.25"/>
  <cols>
    <col min="1" max="1" width="2.42578125" style="5" customWidth="1"/>
    <col min="2" max="2" width="11.5703125" style="1" customWidth="1"/>
    <col min="3" max="3" width="114.42578125" style="1" customWidth="1"/>
    <col min="4" max="4" width="112.42578125" style="1" customWidth="1"/>
    <col min="5" max="5" width="14.5703125" style="1" customWidth="1"/>
    <col min="6" max="6" width="11.5703125" style="1" customWidth="1"/>
    <col min="7" max="7" width="23.5703125" style="1" customWidth="1"/>
    <col min="8" max="8" width="31.42578125" style="1" customWidth="1"/>
    <col min="9" max="9" width="21.5703125" style="1" customWidth="1"/>
    <col min="10" max="10" width="24" style="1" customWidth="1"/>
    <col min="11" max="16384" width="9.42578125" style="1"/>
  </cols>
  <sheetData>
    <row r="1" spans="1:12" ht="154.5" customHeight="1" x14ac:dyDescent="0.25">
      <c r="A1" s="27"/>
      <c r="B1" s="253" t="s">
        <v>112</v>
      </c>
      <c r="C1" s="254"/>
      <c r="D1" s="254"/>
      <c r="E1" s="254"/>
      <c r="F1" s="254"/>
      <c r="G1" s="254"/>
      <c r="H1" s="254"/>
      <c r="I1" s="254"/>
      <c r="J1" s="254"/>
    </row>
    <row r="2" spans="1:12" s="2" customFormat="1" ht="62.1" customHeight="1" x14ac:dyDescent="0.3">
      <c r="A2" s="156"/>
      <c r="B2" s="157" t="s">
        <v>14</v>
      </c>
      <c r="C2" s="158" t="s">
        <v>15</v>
      </c>
      <c r="D2" s="158" t="s">
        <v>16</v>
      </c>
      <c r="E2" s="159" t="s">
        <v>2</v>
      </c>
      <c r="F2" s="159" t="s">
        <v>17</v>
      </c>
      <c r="G2" s="159" t="s">
        <v>18</v>
      </c>
      <c r="H2" s="159" t="s">
        <v>19</v>
      </c>
      <c r="I2" s="159" t="s">
        <v>20</v>
      </c>
      <c r="J2" s="23" t="s">
        <v>21</v>
      </c>
      <c r="L2" s="152"/>
    </row>
    <row r="3" spans="1:12" s="3" customFormat="1" ht="60" customHeight="1" x14ac:dyDescent="0.35">
      <c r="A3" s="160"/>
      <c r="B3" s="226" t="s">
        <v>115</v>
      </c>
      <c r="C3" s="161" t="s">
        <v>104</v>
      </c>
      <c r="D3" s="162" t="s">
        <v>133</v>
      </c>
      <c r="E3" s="24"/>
      <c r="F3" s="24"/>
      <c r="G3" s="24"/>
      <c r="H3" s="24"/>
      <c r="I3" s="24"/>
      <c r="J3" s="163"/>
    </row>
    <row r="4" spans="1:12" s="168" customFormat="1" ht="32.1" customHeight="1" x14ac:dyDescent="0.3">
      <c r="A4" s="164"/>
      <c r="B4" s="165"/>
      <c r="C4" s="166" t="s">
        <v>172</v>
      </c>
      <c r="D4" s="167" t="s">
        <v>171</v>
      </c>
      <c r="E4" s="273"/>
      <c r="F4" s="274"/>
      <c r="G4" s="274"/>
      <c r="H4" s="274"/>
      <c r="I4" s="274"/>
      <c r="J4" s="275"/>
    </row>
    <row r="5" spans="1:12" s="51" customFormat="1" ht="351.75" customHeight="1" x14ac:dyDescent="0.3">
      <c r="A5" s="6"/>
      <c r="B5" s="50"/>
      <c r="C5" s="223" t="s">
        <v>224</v>
      </c>
      <c r="D5" s="77" t="s">
        <v>223</v>
      </c>
      <c r="E5" s="248"/>
      <c r="F5" s="249"/>
      <c r="G5" s="249"/>
      <c r="H5" s="249"/>
      <c r="I5" s="249"/>
      <c r="J5" s="255"/>
    </row>
    <row r="6" spans="1:12" s="172" customFormat="1" ht="156" customHeight="1" x14ac:dyDescent="0.3">
      <c r="A6" s="164"/>
      <c r="B6" s="169" t="s">
        <v>289</v>
      </c>
      <c r="C6" s="216" t="s">
        <v>182</v>
      </c>
      <c r="D6" s="214" t="s">
        <v>201</v>
      </c>
      <c r="E6" s="229" t="s">
        <v>105</v>
      </c>
      <c r="F6" s="230">
        <v>19</v>
      </c>
      <c r="G6" s="170"/>
      <c r="H6" s="171"/>
      <c r="I6" s="20"/>
      <c r="J6" s="20"/>
    </row>
    <row r="7" spans="1:12" s="172" customFormat="1" ht="123.6" customHeight="1" x14ac:dyDescent="0.3">
      <c r="A7" s="164"/>
      <c r="B7" s="169" t="s">
        <v>290</v>
      </c>
      <c r="C7" s="184" t="s">
        <v>120</v>
      </c>
      <c r="D7" s="183" t="s">
        <v>221</v>
      </c>
      <c r="E7" s="229" t="s">
        <v>119</v>
      </c>
      <c r="F7" s="229">
        <v>50</v>
      </c>
      <c r="G7" s="170"/>
      <c r="H7" s="171"/>
      <c r="I7" s="20"/>
      <c r="J7" s="20"/>
    </row>
    <row r="8" spans="1:12" s="172" customFormat="1" ht="127.5" customHeight="1" x14ac:dyDescent="0.3">
      <c r="A8" s="164"/>
      <c r="B8" s="169" t="s">
        <v>291</v>
      </c>
      <c r="C8" s="184" t="s">
        <v>122</v>
      </c>
      <c r="D8" s="184" t="s">
        <v>121</v>
      </c>
      <c r="E8" s="229" t="s">
        <v>119</v>
      </c>
      <c r="F8" s="229">
        <v>86</v>
      </c>
      <c r="G8" s="170"/>
      <c r="H8" s="171"/>
      <c r="I8" s="20"/>
      <c r="J8" s="20"/>
    </row>
    <row r="9" spans="1:12" s="172" customFormat="1" ht="170.45" customHeight="1" x14ac:dyDescent="0.3">
      <c r="A9" s="160"/>
      <c r="B9" s="169" t="s">
        <v>292</v>
      </c>
      <c r="C9" s="15" t="s">
        <v>200</v>
      </c>
      <c r="D9" s="173" t="s">
        <v>173</v>
      </c>
      <c r="E9" s="229" t="s">
        <v>106</v>
      </c>
      <c r="F9" s="230">
        <v>1</v>
      </c>
      <c r="G9" s="170"/>
      <c r="H9" s="171"/>
      <c r="I9" s="20"/>
      <c r="J9" s="20"/>
    </row>
    <row r="10" spans="1:12" s="172" customFormat="1" ht="272.10000000000002" customHeight="1" x14ac:dyDescent="0.3">
      <c r="A10" s="164"/>
      <c r="B10" s="169" t="s">
        <v>293</v>
      </c>
      <c r="C10" s="209" t="s">
        <v>199</v>
      </c>
      <c r="D10" s="153" t="s">
        <v>220</v>
      </c>
      <c r="E10" s="231" t="s">
        <v>106</v>
      </c>
      <c r="F10" s="232">
        <v>3</v>
      </c>
      <c r="G10" s="170"/>
      <c r="H10" s="171"/>
      <c r="I10" s="20"/>
      <c r="J10" s="20"/>
    </row>
    <row r="11" spans="1:12" s="172" customFormat="1" ht="202.5" customHeight="1" x14ac:dyDescent="0.3">
      <c r="A11" s="164"/>
      <c r="B11" s="169" t="s">
        <v>294</v>
      </c>
      <c r="C11" s="15" t="s">
        <v>107</v>
      </c>
      <c r="D11" s="173" t="s">
        <v>108</v>
      </c>
      <c r="E11" s="231" t="s">
        <v>27</v>
      </c>
      <c r="F11" s="230">
        <v>15</v>
      </c>
      <c r="G11" s="170"/>
      <c r="H11" s="171"/>
      <c r="I11" s="20"/>
      <c r="J11" s="20"/>
    </row>
    <row r="12" spans="1:12" s="172" customFormat="1" ht="87.95" customHeight="1" x14ac:dyDescent="0.3">
      <c r="A12" s="164"/>
      <c r="B12" s="169" t="s">
        <v>295</v>
      </c>
      <c r="C12" s="15" t="s">
        <v>109</v>
      </c>
      <c r="D12" s="174" t="s">
        <v>110</v>
      </c>
      <c r="E12" s="229" t="s">
        <v>106</v>
      </c>
      <c r="F12" s="230">
        <v>2</v>
      </c>
      <c r="G12" s="170"/>
      <c r="H12" s="171"/>
      <c r="I12" s="20"/>
      <c r="J12" s="20"/>
    </row>
    <row r="13" spans="1:12" s="172" customFormat="1" ht="123" customHeight="1" x14ac:dyDescent="0.3">
      <c r="A13" s="185"/>
      <c r="B13" s="169" t="s">
        <v>296</v>
      </c>
      <c r="C13" s="212" t="s">
        <v>216</v>
      </c>
      <c r="D13" s="190" t="s">
        <v>215</v>
      </c>
      <c r="E13" s="228" t="s">
        <v>91</v>
      </c>
      <c r="F13" s="230">
        <v>1</v>
      </c>
      <c r="G13" s="170"/>
      <c r="H13" s="171"/>
      <c r="I13" s="20"/>
      <c r="J13" s="15"/>
    </row>
    <row r="14" spans="1:12" s="172" customFormat="1" ht="91.35" customHeight="1" x14ac:dyDescent="0.3">
      <c r="A14" s="185"/>
      <c r="B14" s="169" t="s">
        <v>297</v>
      </c>
      <c r="C14" s="211" t="s">
        <v>178</v>
      </c>
      <c r="D14" s="15" t="s">
        <v>134</v>
      </c>
      <c r="E14" s="228" t="s">
        <v>91</v>
      </c>
      <c r="F14" s="230">
        <v>1</v>
      </c>
      <c r="G14" s="170"/>
      <c r="H14" s="171"/>
      <c r="I14" s="20"/>
      <c r="J14" s="15"/>
    </row>
    <row r="15" spans="1:12" s="172" customFormat="1" ht="171" customHeight="1" x14ac:dyDescent="0.3">
      <c r="A15" s="185"/>
      <c r="B15" s="169" t="s">
        <v>298</v>
      </c>
      <c r="C15" s="212" t="s">
        <v>179</v>
      </c>
      <c r="D15" s="210" t="s">
        <v>176</v>
      </c>
      <c r="E15" s="231" t="s">
        <v>25</v>
      </c>
      <c r="F15" s="230">
        <v>1</v>
      </c>
      <c r="G15" s="170"/>
      <c r="H15" s="171"/>
      <c r="I15" s="20"/>
      <c r="J15" s="15"/>
    </row>
    <row r="16" spans="1:12" s="172" customFormat="1" ht="72.95" customHeight="1" x14ac:dyDescent="0.3">
      <c r="A16" s="185"/>
      <c r="B16" s="169" t="s">
        <v>299</v>
      </c>
      <c r="C16" s="213" t="s">
        <v>180</v>
      </c>
      <c r="D16" s="55" t="s">
        <v>158</v>
      </c>
      <c r="E16" s="231" t="s">
        <v>25</v>
      </c>
      <c r="F16" s="231">
        <v>1</v>
      </c>
      <c r="G16" s="191"/>
      <c r="H16" s="171"/>
      <c r="I16" s="20"/>
      <c r="J16" s="195"/>
    </row>
    <row r="17" spans="1:10" s="172" customFormat="1" ht="74.099999999999994" customHeight="1" x14ac:dyDescent="0.3">
      <c r="A17" s="185"/>
      <c r="B17" s="169" t="s">
        <v>300</v>
      </c>
      <c r="C17" s="215" t="s">
        <v>181</v>
      </c>
      <c r="D17" s="194" t="s">
        <v>177</v>
      </c>
      <c r="E17" s="231" t="s">
        <v>25</v>
      </c>
      <c r="F17" s="230">
        <v>1</v>
      </c>
      <c r="G17" s="170"/>
      <c r="H17" s="171"/>
      <c r="I17" s="20"/>
      <c r="J17" s="195"/>
    </row>
    <row r="18" spans="1:10" s="4" customFormat="1" ht="44.25" customHeight="1" thickBot="1" x14ac:dyDescent="0.35">
      <c r="A18" s="6"/>
      <c r="B18" s="238" t="s">
        <v>111</v>
      </c>
      <c r="C18" s="239"/>
      <c r="D18" s="239"/>
      <c r="E18" s="175"/>
      <c r="F18" s="175"/>
      <c r="G18" s="176"/>
      <c r="H18" s="175"/>
      <c r="I18" s="19"/>
      <c r="J18" s="177"/>
    </row>
    <row r="19" spans="1:10" ht="24.75" customHeight="1" x14ac:dyDescent="0.3">
      <c r="A19" s="164"/>
      <c r="B19" s="276"/>
      <c r="C19" s="178"/>
      <c r="D19" s="178"/>
      <c r="E19" s="179"/>
      <c r="F19" s="179"/>
      <c r="G19" s="179"/>
      <c r="H19" s="179"/>
      <c r="I19" s="179"/>
    </row>
    <row r="20" spans="1:10" ht="24.75" customHeight="1" x14ac:dyDescent="0.3">
      <c r="A20" s="164"/>
      <c r="B20" s="276"/>
      <c r="C20" s="178"/>
      <c r="D20" s="178"/>
      <c r="E20" s="179"/>
      <c r="F20" s="179"/>
      <c r="G20" s="179"/>
      <c r="H20" s="179"/>
      <c r="I20" s="179"/>
    </row>
    <row r="21" spans="1:10" ht="24.75" customHeight="1" x14ac:dyDescent="0.3">
      <c r="A21" s="164"/>
      <c r="B21" s="276"/>
      <c r="C21" s="180"/>
      <c r="D21" s="180"/>
      <c r="E21" s="179"/>
      <c r="F21" s="179"/>
      <c r="G21" s="179"/>
      <c r="H21" s="179"/>
      <c r="I21" s="179"/>
    </row>
    <row r="22" spans="1:10" ht="17.25" x14ac:dyDescent="0.3">
      <c r="A22" s="6"/>
    </row>
    <row r="23" spans="1:10" ht="17.25" x14ac:dyDescent="0.3">
      <c r="A23" s="6"/>
    </row>
    <row r="24" spans="1:10" ht="17.25" x14ac:dyDescent="0.3">
      <c r="A24" s="6"/>
    </row>
    <row r="25" spans="1:10" ht="17.25" x14ac:dyDescent="0.3">
      <c r="A25" s="6"/>
    </row>
    <row r="26" spans="1:10" ht="17.25" x14ac:dyDescent="0.3">
      <c r="A26" s="164"/>
    </row>
    <row r="27" spans="1:10" ht="17.25" x14ac:dyDescent="0.3">
      <c r="A27" s="6"/>
    </row>
    <row r="28" spans="1:10" ht="17.25" x14ac:dyDescent="0.3">
      <c r="A28" s="164"/>
    </row>
    <row r="29" spans="1:10" ht="17.25" x14ac:dyDescent="0.3">
      <c r="A29" s="164"/>
    </row>
    <row r="30" spans="1:10" ht="17.25" x14ac:dyDescent="0.3">
      <c r="A30" s="164"/>
    </row>
    <row r="31" spans="1:10" ht="16.5" thickBot="1" x14ac:dyDescent="0.3">
      <c r="A31" s="12"/>
    </row>
  </sheetData>
  <mergeCells count="5">
    <mergeCell ref="B1:J1"/>
    <mergeCell ref="E4:J4"/>
    <mergeCell ref="E5:J5"/>
    <mergeCell ref="B18:D18"/>
    <mergeCell ref="B19:B21"/>
  </mergeCells>
  <printOptions horizontalCentered="1"/>
  <pageMargins left="0" right="0" top="0.25" bottom="0" header="0" footer="0"/>
  <pageSetup paperSize="9" scale="3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13</vt:i4>
      </vt:variant>
    </vt:vector>
  </HeadingPairs>
  <TitlesOfParts>
    <vt:vector size="20" baseType="lpstr">
      <vt:lpstr>Project Cover Page</vt:lpstr>
      <vt:lpstr>Water Project Summary</vt:lpstr>
      <vt:lpstr>(A) Solar-Powered System</vt:lpstr>
      <vt:lpstr>(B) Water network</vt:lpstr>
      <vt:lpstr>(C) Water Dist point</vt:lpstr>
      <vt:lpstr>(D)Rehb. of Tower Tank 50m3 </vt:lpstr>
      <vt:lpstr>(E) Rehab.of  Room ِand  Well</vt:lpstr>
      <vt:lpstr>'(A) Solar-Powered System'!Print_Area</vt:lpstr>
      <vt:lpstr>'(B) Water network'!Print_Area</vt:lpstr>
      <vt:lpstr>'(C) Water Dist point'!Print_Area</vt:lpstr>
      <vt:lpstr>'(D)Rehb. of Tower Tank 50m3 '!Print_Area</vt:lpstr>
      <vt:lpstr>'(E) Rehab.of  Room ِand  Well'!Print_Area</vt:lpstr>
      <vt:lpstr>'Project Cover Page'!Print_Area</vt:lpstr>
      <vt:lpstr>'Water Project Summary'!Print_Area</vt:lpstr>
      <vt:lpstr>'(A) Solar-Powered System'!Print_Titles</vt:lpstr>
      <vt:lpstr>'(B) Water network'!Print_Titles</vt:lpstr>
      <vt:lpstr>'(C) Water Dist point'!Print_Titles</vt:lpstr>
      <vt:lpstr>'(D)Rehb. of Tower Tank 50m3 '!Print_Titles</vt:lpstr>
      <vt:lpstr>'(E) Rehab.of  Room ِand  Well'!Print_Titles</vt:lpstr>
      <vt:lpstr>'Water Project Summary'!Print_Titles</vt:lpstr>
    </vt:vector>
  </TitlesOfParts>
  <Manager/>
  <Company>Samaritan's Purse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Saddam Qasim</dc:creator>
  <cp:keywords/>
  <dc:description/>
  <cp:lastModifiedBy>Haidar, Ibraheem</cp:lastModifiedBy>
  <cp:revision/>
  <cp:lastPrinted>2026-06-09T07:47:54Z</cp:lastPrinted>
  <dcterms:created xsi:type="dcterms:W3CDTF">2022-02-02T12:35:31Z</dcterms:created>
  <dcterms:modified xsi:type="dcterms:W3CDTF">2026-06-21T08:57:40Z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d53e756cdc1f49f1901b097aca9ceb87</vt:lpwstr>
  </property>
</Properties>
</file>