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6"/>
  <workbookPr/>
  <mc:AlternateContent xmlns:mc="http://schemas.openxmlformats.org/markup-compatibility/2006">
    <mc:Choice Requires="x15">
      <x15ac:absPath xmlns:x15ac="http://schemas.microsoft.com/office/spreadsheetml/2010/11/ac" url="C:\Users\IHaidar\Box\2025. Yemen WASH\07321ADHQ- RoR, Mokha\6. Procurement\Hasse Salem\Tender\"/>
    </mc:Choice>
  </mc:AlternateContent>
  <xr:revisionPtr revIDLastSave="0" documentId="13_ncr:1_{B1CF774B-4AE5-4713-BFA3-DA45E2972C70}" xr6:coauthVersionLast="47" xr6:coauthVersionMax="47" xr10:uidLastSave="{00000000-0000-0000-0000-000000000000}"/>
  <bookViews>
    <workbookView xWindow="-120" yWindow="-120" windowWidth="19320" windowHeight="6270" firstSheet="3" activeTab="3" xr2:uid="{00000000-000D-0000-FFFF-FFFF00000000}"/>
  </bookViews>
  <sheets>
    <sheet name="Project Cover Page" sheetId="21" r:id="rId1"/>
    <sheet name="Water Project Summary" sheetId="8" r:id="rId2"/>
    <sheet name="(A) Solar-Powered System" sheetId="24" r:id="rId3"/>
    <sheet name="(B) Const. of Tower Tank 75m3 " sheetId="22" r:id="rId4"/>
    <sheet name="(C)  Water network" sheetId="29" r:id="rId5"/>
    <sheet name="(D) Const.of WUC Room " sheetId="26" r:id="rId6"/>
    <sheet name="(E) Rehab. of Collection Tank." sheetId="27" r:id="rId7"/>
  </sheets>
  <externalReferences>
    <externalReference r:id="rId8"/>
    <externalReference r:id="rId9"/>
    <externalReference r:id="rId10"/>
    <externalReference r:id="rId11"/>
    <externalReference r:id="rId12"/>
    <externalReference r:id="rId13"/>
  </externalReferences>
  <definedNames>
    <definedName name="_" localSheetId="4">#REF!</definedName>
    <definedName name="_">#REF!</definedName>
    <definedName name="___xlnm.Print_Titles">('[1]2084 11'!$A$1:$B$65536,'[1]2084 11'!$A$7:$IV$7)</definedName>
    <definedName name="__A65550">#REF!</definedName>
    <definedName name="__A66000">#REF!</definedName>
    <definedName name="__xlnm.Print_Titles">('[2]2084 11'!$A$1:$B$65536,'[2]2084 11'!$A$7:$IV$7)</definedName>
    <definedName name="__xlnm.Print_Titles_3">('[1]399 11'!$A$1:$B$65536,'[1]399 11'!$A$7:$IV$7)</definedName>
    <definedName name="_A65550">#REF!</definedName>
    <definedName name="_A66000">#REF!</definedName>
    <definedName name="a">#REF!</definedName>
    <definedName name="aa">#REF!</definedName>
    <definedName name="aab">#REF!</definedName>
    <definedName name="ab">#REF!</definedName>
    <definedName name="abc">#REF!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z">#REF!</definedName>
    <definedName name="cc">#REF!</definedName>
    <definedName name="cd">#REF!</definedName>
    <definedName name="Checkbox">#REF!</definedName>
    <definedName name="Commodity_Type">[3]!tcommoditytype[Commodity Type]</definedName>
    <definedName name="Construction_Cost_per_Package">#REF!</definedName>
    <definedName name="Construction_Cost_per_Unit">#REF!</definedName>
    <definedName name="Construction_Item_Description">#REF!</definedName>
    <definedName name="Construction_Units_per_Package">#REF!</definedName>
    <definedName name="countryCol">[4]AdminNames!$D:$D</definedName>
    <definedName name="countryStart">[4]AdminNames!$D$1</definedName>
    <definedName name="cz">#REF!</definedName>
    <definedName name="d">#REF!</definedName>
    <definedName name="Da">'[5]Staff Costs'!$E$83</definedName>
    <definedName name="Dt">'[5]Staff Costs'!$E$84</definedName>
    <definedName name="dxzfdfdh">#REF!</definedName>
    <definedName name="e">#REF!</definedName>
    <definedName name="ef">#REF!</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Food_Cost_per_Package">#REF!</definedName>
    <definedName name="Food_Cost_per_Unit">#REF!</definedName>
    <definedName name="Food_Item_Description">#REF!</definedName>
    <definedName name="FSL">#REF!</definedName>
    <definedName name="FSLl">#REF!</definedName>
    <definedName name="h">#REF!</definedName>
    <definedName name="House_Cost_per_Package">#REF!</definedName>
    <definedName name="House_Item_Description">#REF!</definedName>
    <definedName name="House_Units_per_Package">#REF!</definedName>
    <definedName name="hz">#REF!</definedName>
    <definedName name="i">#REF!</definedName>
    <definedName name="iz">#REF!</definedName>
    <definedName name="j">#REF!</definedName>
    <definedName name="jz">#REF!</definedName>
    <definedName name="k">#REF!</definedName>
    <definedName name="kz">#REF!</definedName>
    <definedName name="l">#REF!</definedName>
    <definedName name="lc">#REF!</definedName>
    <definedName name="listPrograms">[6]Sheet1!$B$2:$K$2</definedName>
    <definedName name="listVehicles">[6]Sheet1!$A$3:$A$75</definedName>
    <definedName name="Livestock">#REF!</definedName>
    <definedName name="m">#REF!</definedName>
    <definedName name="Month">#REF!</definedName>
    <definedName name="MOt">'[5]Staff Costs'!$E$40</definedName>
    <definedName name="mz">#REF!</definedName>
    <definedName name="n">#REF!</definedName>
    <definedName name="o">#REF!</definedName>
    <definedName name="Object_Code">[3]!tobjectcode[Object Code]</definedName>
    <definedName name="orderstatus">[3]!torderstatus[Order Status]</definedName>
    <definedName name="Organisation">#REF!</definedName>
    <definedName name="p">#REF!</definedName>
    <definedName name="Percentage">#REF!</definedName>
    <definedName name="_xlnm.Print_Area" localSheetId="2">'(A) Solar-Powered System'!$A$1:$I$4</definedName>
    <definedName name="_xlnm.Print_Area" localSheetId="3">'(B) Const. of Tower Tank 75m3 '!$A$2:$J$31</definedName>
    <definedName name="_xlnm.Print_Area" localSheetId="4">'(C)  Water network'!$A$1:$J$28</definedName>
    <definedName name="_xlnm.Print_Area" localSheetId="5">'(D) Const.of WUC Room '!$B$1:$J$22</definedName>
    <definedName name="_xlnm.Print_Area" localSheetId="6">'(E) Rehab. of Collection Tank.'!$A$1:$J$13</definedName>
    <definedName name="_xlnm.Print_Area" localSheetId="0">'Project Cover Page'!$A$1:$Y$68</definedName>
    <definedName name="_xlnm.Print_Area" localSheetId="1">'Water Project Summary'!$A$1:$H$10</definedName>
    <definedName name="_xlnm.Print_Titles" localSheetId="2">'(A) Solar-Powered System'!$1:$2</definedName>
    <definedName name="_xlnm.Print_Titles" localSheetId="3">'(B) Const. of Tower Tank 75m3 '!$1:$2</definedName>
    <definedName name="_xlnm.Print_Titles" localSheetId="4">'(C)  Water network'!$1:$2</definedName>
    <definedName name="_xlnm.Print_Titles" localSheetId="5">'(D) Const.of WUC Room '!$1:$2</definedName>
    <definedName name="_xlnm.Print_Titles" localSheetId="6">'(E) Rehab. of Collection Tank.'!$2:$2</definedName>
    <definedName name="_xlnm.Print_Titles" localSheetId="1">'Water Project Summary'!$1:$2</definedName>
    <definedName name="Project_Code">[3]!tprojectcode[Project Code]</definedName>
    <definedName name="Project_Title">[3]!tprojecttitle[Project Title]</definedName>
    <definedName name="pz">#REF!</definedName>
    <definedName name="q">#REF!</definedName>
    <definedName name="qrptStdDetail_Out">#REF!</definedName>
    <definedName name="qz">#REF!</definedName>
    <definedName name="s">#REF!</definedName>
    <definedName name="Sector">#REF!</definedName>
    <definedName name="SOt">'[5]Staff Costs'!$K$40</definedName>
    <definedName name="sz">#REF!</definedName>
    <definedName name="t">#REF!</definedName>
    <definedName name="Ta">'[5]Staff Costs'!$E$61</definedName>
    <definedName name="Tt">'[5]Staff Costs'!$E$62</definedName>
    <definedName name="tz">#REF!</definedName>
    <definedName name="u">#REF!</definedName>
    <definedName name="Unit_of_Measure">[3]!tuom[Unit of Measure]</definedName>
    <definedName name="uz">#REF!</definedName>
    <definedName name="v">#REF!</definedName>
    <definedName name="Vehicle">#REF!</definedName>
    <definedName name="vehicle1">#REF!</definedName>
    <definedName name="Vendor">[3]!tvendor[Vendor]</definedName>
    <definedName name="vz">#REF!</definedName>
    <definedName name="w">#REF!</definedName>
    <definedName name="Wa">'[5]Staff Costs'!$K$61</definedName>
    <definedName name="we">#REF!</definedName>
    <definedName name="wez">#REF!</definedName>
    <definedName name="Wt">'[5]Staff Costs'!$K$62</definedName>
    <definedName name="wz">#REF!</definedName>
    <definedName name="x">#REF!</definedName>
    <definedName name="xxz">#REF!</definedName>
    <definedName name="y">#REF!</definedName>
    <definedName name="Year">#REF!</definedName>
    <definedName name="yyz">#REF!</definedName>
    <definedName name="z">#REF!</definedName>
    <definedName name="zz">#REF!</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9" l="1"/>
  <c r="I26" i="29"/>
  <c r="I25" i="29"/>
  <c r="I24" i="29"/>
  <c r="I23" i="29"/>
  <c r="I22" i="29"/>
  <c r="I21" i="29"/>
  <c r="I19" i="29"/>
  <c r="I18" i="29"/>
  <c r="I17" i="29"/>
  <c r="I16" i="29"/>
  <c r="I15" i="29"/>
  <c r="I13" i="29"/>
  <c r="I12" i="29"/>
  <c r="I11" i="29"/>
  <c r="I10" i="29"/>
  <c r="I9" i="29"/>
  <c r="I8" i="29"/>
  <c r="I6" i="29"/>
  <c r="I28" i="29" l="1"/>
  <c r="G5" i="8" s="1"/>
  <c r="I29" i="24"/>
  <c r="I6" i="27" l="1"/>
  <c r="I7" i="27"/>
  <c r="I8" i="27"/>
  <c r="I9" i="27"/>
  <c r="I10" i="27"/>
  <c r="I11" i="27"/>
  <c r="I12" i="27" l="1"/>
  <c r="I13" i="27" s="1"/>
  <c r="G7" i="8" s="1"/>
  <c r="I28" i="24"/>
  <c r="I27" i="24" l="1"/>
  <c r="I26" i="24"/>
  <c r="I25" i="24"/>
  <c r="I23" i="24"/>
  <c r="I22" i="24"/>
  <c r="I21" i="24"/>
  <c r="I20" i="24"/>
  <c r="I19" i="24"/>
  <c r="I18" i="24"/>
  <c r="I17" i="24"/>
  <c r="I16" i="24"/>
  <c r="I15" i="24"/>
  <c r="I14" i="24"/>
  <c r="I13" i="24"/>
  <c r="I12" i="24"/>
  <c r="I11" i="24"/>
  <c r="I10" i="24"/>
  <c r="I9" i="24"/>
  <c r="I8" i="24"/>
  <c r="I7" i="24"/>
  <c r="I30" i="24" l="1"/>
  <c r="I6" i="26"/>
  <c r="I5" i="26"/>
  <c r="I10" i="26"/>
  <c r="I11" i="26"/>
  <c r="I12" i="26"/>
  <c r="I13" i="26"/>
  <c r="I14" i="26"/>
  <c r="I15" i="26"/>
  <c r="I16" i="26"/>
  <c r="I17" i="26"/>
  <c r="I18" i="26"/>
  <c r="I19" i="26"/>
  <c r="I20" i="26"/>
  <c r="I21" i="26"/>
  <c r="I9" i="26"/>
  <c r="I8" i="26"/>
  <c r="I7" i="26"/>
  <c r="I22" i="26" l="1"/>
  <c r="G6" i="8" s="1"/>
  <c r="I20" i="22" l="1"/>
  <c r="I9" i="22" l="1"/>
  <c r="I10" i="22"/>
  <c r="I11" i="22"/>
  <c r="I12" i="22"/>
  <c r="I13" i="22"/>
  <c r="I14" i="22"/>
  <c r="I15" i="22"/>
  <c r="I16" i="22"/>
  <c r="I17" i="22"/>
  <c r="I18" i="22"/>
  <c r="I19" i="22"/>
  <c r="I21" i="22"/>
  <c r="I22" i="22"/>
  <c r="I23" i="22"/>
  <c r="I24" i="22"/>
  <c r="I25" i="22"/>
  <c r="I26" i="22"/>
  <c r="I27" i="22"/>
  <c r="I6" i="22"/>
  <c r="I7" i="22"/>
  <c r="I8" i="22"/>
  <c r="I5" i="22" l="1"/>
  <c r="G3" i="8" l="1"/>
  <c r="I28" i="22"/>
  <c r="G4" i="8" s="1"/>
  <c r="G8" i="8" l="1"/>
  <c r="G10" i="8" s="1"/>
</calcChain>
</file>

<file path=xl/sharedStrings.xml><?xml version="1.0" encoding="utf-8"?>
<sst xmlns="http://schemas.openxmlformats.org/spreadsheetml/2006/main" count="464" uniqueCount="336">
  <si>
    <r>
      <rPr>
        <b/>
        <sz val="18"/>
        <color theme="4" tint="-0.249977111117893"/>
        <rFont val="Calibri"/>
        <family val="2"/>
        <scheme val="minor"/>
      </rPr>
      <t>Summary of the Works for Hesse Salem Water Scheme Rehabilitation, Al-Zahari Sub-district
Mocha District - Taiz Governorate</t>
    </r>
    <r>
      <rPr>
        <b/>
        <sz val="18"/>
        <rFont val="Calibri"/>
        <family val="2"/>
        <scheme val="minor"/>
      </rPr>
      <t xml:space="preserve">
 </t>
    </r>
    <r>
      <rPr>
        <b/>
        <sz val="18"/>
        <color rgb="FF7E9A26"/>
        <rFont val="Calibri"/>
        <family val="2"/>
        <scheme val="minor"/>
      </rPr>
      <t>ملخص الأعمال لتأهيل مشروع مياه حسي سالم-عزلة الزهاري
 مديرية المخاء- محافظة تعز</t>
    </r>
    <r>
      <rPr>
        <b/>
        <sz val="18"/>
        <rFont val="Calibri"/>
        <family val="2"/>
        <scheme val="minor"/>
      </rPr>
      <t xml:space="preserve">  </t>
    </r>
  </si>
  <si>
    <t>Table No.
رقم الجدول</t>
  </si>
  <si>
    <t>Description
الوصف</t>
  </si>
  <si>
    <t>Unit
الوحدة</t>
  </si>
  <si>
    <t>Quantity
الكمية</t>
  </si>
  <si>
    <t xml:space="preserve">TOTAL (USD )
الاجمالي بالدولار الأمريكي </t>
  </si>
  <si>
    <t>TOTAL(USD)
Writing
كتابة سعر الوحدة بالدولار</t>
  </si>
  <si>
    <t>A</t>
  </si>
  <si>
    <t>Supply and installation of solar-powered water pumping systems.</t>
  </si>
  <si>
    <t xml:space="preserve">توريد وتركيب منظومة ضخ المياه بالطاقة الشمسية </t>
  </si>
  <si>
    <t>L.S.</t>
  </si>
  <si>
    <t>B</t>
  </si>
  <si>
    <t>Construction of Water Tower Tank 75m3</t>
  </si>
  <si>
    <t>انشاءخزان مياه برجي سعة 75 م3</t>
  </si>
  <si>
    <t>C</t>
  </si>
  <si>
    <t>Supply and Instailling of Water network</t>
  </si>
  <si>
    <t>توريد وتركيب شبكة المياه</t>
  </si>
  <si>
    <t>D</t>
  </si>
  <si>
    <t xml:space="preserve">Water Users Committee Room Construction </t>
  </si>
  <si>
    <t xml:space="preserve"> انشاء غرفة لجنة مستخدمي المياة</t>
  </si>
  <si>
    <t>E</t>
  </si>
  <si>
    <t>Rehabilitation of Collection Tank</t>
  </si>
  <si>
    <t xml:space="preserve">تأهيل الخزان التجميعي </t>
  </si>
  <si>
    <t>TOTAL (USD)
الاجمالي بالدولار الأمريكي</t>
  </si>
  <si>
    <t>DISCOUNT RATIO %
نسبة الخصم  %</t>
  </si>
  <si>
    <t>TOTAL (USD) AFTER DISCOUNT
الاجمالي بعد الخصم بالدولار الأمريكي</t>
  </si>
  <si>
    <t>Bill of Quantities &amp; Technical Specifications
جدول الكميات والمواصفات
Project:Hesse Salem water project
مشروع: مياه حسي سالم</t>
  </si>
  <si>
    <t>Item NO.
رقم البند</t>
  </si>
  <si>
    <t>Description</t>
  </si>
  <si>
    <t>الوصف</t>
  </si>
  <si>
    <t>Qty.
الكمية</t>
  </si>
  <si>
    <t xml:space="preserve">Unit Price (US) numbers
سعر الوحدة بالدولار ارقام </t>
  </si>
  <si>
    <t>Unit Price (US)
writing
كتابة سعر الوحدة بالدولار</t>
  </si>
  <si>
    <t>Total (US)
إجمالي السعر بالدولار</t>
  </si>
  <si>
    <t>Notes
الملاحظات</t>
  </si>
  <si>
    <t>Table (A) Solar Pumping Unit</t>
  </si>
  <si>
    <t>جدول (A) المضخات الشمسية</t>
  </si>
  <si>
    <t>*</t>
  </si>
  <si>
    <r>
      <t xml:space="preserve">Installation of  solar driven water pumping system from </t>
    </r>
    <r>
      <rPr>
        <b/>
        <sz val="18"/>
        <color rgb="FFFF0000"/>
        <rFont val="Arial"/>
        <family val="2"/>
      </rPr>
      <t>Collection Tank to Tower Tank</t>
    </r>
  </si>
  <si>
    <r>
      <t xml:space="preserve">أعمال توريد وتركيب نظام ضخ المياه بالطاقة الشمسية من </t>
    </r>
    <r>
      <rPr>
        <b/>
        <sz val="18"/>
        <color rgb="FFFF0000"/>
        <rFont val="Arial"/>
        <family val="2"/>
      </rPr>
      <t>الخزان التجميعي الي الخزان البرجي</t>
    </r>
  </si>
  <si>
    <t>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potential risk or harm that may happen for the contractor labours/supervisors/engineers during the implementation caused by uncontrolled factors or any land owners</t>
  </si>
  <si>
    <t>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t>
  </si>
  <si>
    <t>A.1</t>
  </si>
  <si>
    <r>
      <rPr>
        <b/>
        <u/>
        <sz val="13"/>
        <color rgb="FFFF0000"/>
        <rFont val="Calibri"/>
        <family val="2"/>
        <scheme val="minor"/>
      </rPr>
      <t>Solar-powered submersible water pump</t>
    </r>
    <r>
      <rPr>
        <sz val="13"/>
        <rFont val="Calibri"/>
        <family val="2"/>
        <scheme val="minor"/>
      </rPr>
      <t xml:space="preserve">
Supply and install solar-powered submersible water pump (motor and fans) Grundfos or similer, operating via AC, with blades made out of bronze/stainless steel and motor should be of the rewindable type, with operational temperature not less than 40 C and current operational frequency range of 35 - 50 Hz, with the following specifications:
- Total head = 70 m
- Flow rate = 7 L/s = 25.2 m3 / h
- Pump installation depth = 5 meters Inside an artificial well
- Pumping pipe diameter =4 inches UPVC 
  -Borehole casing diameter = 10 inches
- Length of pumping line = 8900 m
- Solar system location is located 20 m from  inverter location.
- The pump has a efficiency of not less than 70%, and the efficiency of the submersible motor is not less than 80%. 
-  Capacity of pump  is not less 6.4 KW                                                          
- Capacity of motor is not less 7.5 KW and motor diameter not less than 5.5 inch.                                      
 - Degree of protection: IP68                                                                                                                                      </t>
    </r>
  </si>
  <si>
    <r>
      <rPr>
        <b/>
        <u/>
        <sz val="13"/>
        <color rgb="FFFF0000"/>
        <rFont val="Calibri"/>
        <family val="2"/>
        <scheme val="minor"/>
      </rPr>
      <t xml:space="preserve"> منظومة ضخ كهربائية غاطسة</t>
    </r>
    <r>
      <rPr>
        <sz val="13"/>
        <rFont val="Calibri"/>
        <family val="2"/>
        <scheme val="minor"/>
      </rPr>
      <t xml:space="preserve">
توريد وتركيب وتشغيل منظومة ضخ كهربائية غاطسة جراند فوس او ما يماثلها متكاملة تعمل بالطاقة شمسية ، نظام AC مادة المراوح برونز / ستانلس ستيل ومحرك كهربي غاطس من النوع الذي يعاد لفه ويتحمل درجة حرارة لا تقل عن 40 درجة مئوية وتردد تيار بين 35 - 50 هرتز وبالمواصفات التالية :
- الرفع الكلي = 70 م 
- الإنتاجية = 7 لتر/ثانية = 25.2 م3/ساعة.
- عمق تركيب المضخة =  5  متر داخل بئر صناعي                                                                                   
- طول خط الضخ = 8900 متر 
 - قطر خط الضخ =  4 إنش UPVC 
 - قطر حافظة البئر = 10 إنش
- يبعد موقع المنظومة = 20 متر عن غرفة الضخ عن الانفرتر
-كفائة المضخة لا تقل عن 70% وكفائة المحرك لا تقل عن 80%
- قدرة المضخة لاتقل عن 6.4 كيلو وات
 -  قدرة الموتور لاتقل عن  7.5 كيلو وات  وقطر المحرك لايقل عن 5.5 انش    
-  درجة الحماية :  IP68                                                                                                                                               </t>
    </r>
  </si>
  <si>
    <t>No.
بالعدد</t>
  </si>
  <si>
    <t>A.2</t>
  </si>
  <si>
    <r>
      <rPr>
        <b/>
        <u/>
        <sz val="13"/>
        <color rgb="FFFF0000"/>
        <rFont val="Calibri"/>
        <family val="2"/>
        <scheme val="minor"/>
      </rPr>
      <t xml:space="preserve"> Installation of an inverter</t>
    </r>
    <r>
      <rPr>
        <sz val="13"/>
        <rFont val="Calibri"/>
        <family val="2"/>
        <scheme val="minor"/>
      </rPr>
      <t xml:space="preserve"> 
Supply and installation of an inverter transformer with a capacity 11 KW( not less than 1.45 times the capacity of the submersible motor), it works with a hybrid DC solar system and an AC system together, and it bears a DC input voltage of not less than 800 volts, an efficiency of not less than 95%, and a degree of protection from ingress Its rating is at least IP65, and it is protected from dry running without the use of an external electrode cable, overload, high and low current, high and low voltage, protection against phase reversal, short circuit, loss of insulation, etc.), and it is equipped with a display unit, adjustable Programmable manually and with two outlets to enter the current, alternating current and direct current, and all the requirements to operate the new pump by mixed system (AC/DC)) separately, and the Inverter shall be Grundfos/Nastec or similar from the internationally known companies, according to the attached drawings and technical specifications and instructions Supervising engineer.</t>
    </r>
  </si>
  <si>
    <r>
      <rPr>
        <b/>
        <u/>
        <sz val="14"/>
        <color rgb="FFFF0000"/>
        <rFont val="Calibri"/>
        <family val="2"/>
        <scheme val="minor"/>
      </rPr>
      <t xml:space="preserve"> تركيب محول انفرتر</t>
    </r>
    <r>
      <rPr>
        <sz val="14"/>
        <rFont val="Calibri"/>
        <family val="2"/>
        <scheme val="minor"/>
      </rPr>
      <t xml:space="preserve">
توريد وتركيب محول انفرتر بقدرة 11 KW (لاتقل عن 1.45 مره من قدرة المحرك الغاطس)،يعمل بنظام هجين ‏DC‏ طاقة شمسية وبنظام ‏AC‏ معا, ‏ويتحمل فولتية دخول ‏DC‏ لا تقل عن 800 فولت وكفاءة لا تقل عن 95 %  وبدرجة حماية من الدخول مقدارها IP65 على الاقل، والحماية من من الدوران الجاف بدون استعمال كيبل الكترود خارجي، الحمل الزائد، ارتفاع وانخفاض التيار، ارتفاع وانخفاض الجهد، حماية ضد انعكاس الفازات، إلتماس كهربائي، فقدان العازلية،...إلخ)، ويكون مزوداً بوحدة عرض، قابل للبرمجة يدوياً وبمنفذين لدخول التيار، تيار متردد وتيار مستمر وكل المتطلبات لتشغل المضخة بنظامين  (AC/DC) بشكل منفصل، ويكون الانفرتر Grundfos/Nastec  أو ما يعادلهما من الشركات المعروفة عالمياً ,بحسب الرسومات والمواصفات الفنية المرفقة وتعليمات المهندس المشرف.</t>
    </r>
  </si>
  <si>
    <t>A.3</t>
  </si>
  <si>
    <r>
      <rPr>
        <b/>
        <u/>
        <sz val="13"/>
        <color rgb="FFFF0000"/>
        <rFont val="Calibri"/>
        <family val="2"/>
        <scheme val="minor"/>
      </rPr>
      <t>combiner box</t>
    </r>
    <r>
      <rPr>
        <sz val="13"/>
        <rFont val="Calibri"/>
        <family val="2"/>
        <scheme val="minor"/>
      </rPr>
      <t xml:space="preserve">
Supply and install combiner box, with IP grade of at least 65.
Number of input ports equal to number of inputs for the solar system + 2 extra ports and DC valves categorization for each group, 1,000 Volt, 20 A, non-return dual polar valves, operation temperature range of -30 to +70 C. With the installation of the cable and the connection between the combiner box and the inverter, approximately 2 meters long and of a suitable size of no less than 2 * 25 mm2.</t>
    </r>
  </si>
  <si>
    <r>
      <rPr>
        <b/>
        <u/>
        <sz val="13"/>
        <color rgb="FFFF0000"/>
        <rFont val="Calibri"/>
        <family val="2"/>
        <scheme val="minor"/>
      </rPr>
      <t xml:space="preserve">صندوق التجميع : </t>
    </r>
    <r>
      <rPr>
        <sz val="13"/>
        <rFont val="Calibri"/>
        <family val="2"/>
        <scheme val="minor"/>
      </rPr>
      <t xml:space="preserve">
مواد الصندوق: معدن مغلف مقاوم للماء مع باب قابل للقفل يحتوي قاطع تشغيل موحد المدخل مع حماية  IP65. عدد دوائر الإدخال: العدد الإجمالي للمجموعة اللوحية بالإضافة إلى 2 مداخل احتياطية وتصنيف الصمامات DC لكل سلسلة: 1000 فولت ، 20 أمبير ، بما في ذلك الصمامات ثنائية عدم رجوع و درجة حرارة بيئة التشغيل: -30 درجة مئوية ~ 70 درجة مئوية،   مع تركيب الكيبل والتوصيل  بين صندوق التجميع والانفرتر بطول تقريبا 2 متر  و بمقاس مناسب لايقل 2 * 25 ملم 2.</t>
    </r>
  </si>
  <si>
    <t>A.4</t>
  </si>
  <si>
    <r>
      <rPr>
        <b/>
        <u/>
        <sz val="13"/>
        <color rgb="FFFF0000"/>
        <rFont val="Calibri"/>
        <family val="2"/>
        <scheme val="minor"/>
      </rPr>
      <t xml:space="preserve"> Solar panels:</t>
    </r>
    <r>
      <rPr>
        <sz val="13"/>
        <rFont val="Calibri"/>
        <family val="2"/>
        <scheme val="minor"/>
      </rPr>
      <t xml:space="preserve">
Supply, installation and implementation of mono / polo crystalline solar panels, provided that they are multiple silicon crystals with high sensitivity, (class A), and the panel can withstand a voltage of up to 1000 volts and withstand the temperature (-40 to +80 degrees Celsius). More than 5400 Pa. The capacity of the plates is</t>
    </r>
    <r>
      <rPr>
        <b/>
        <u/>
        <sz val="13"/>
        <rFont val="Calibri"/>
        <family val="2"/>
        <scheme val="minor"/>
      </rPr>
      <t xml:space="preserve"> </t>
    </r>
    <r>
      <rPr>
        <b/>
        <u/>
        <sz val="13"/>
        <color rgb="FFFF0000"/>
        <rFont val="Calibri"/>
        <family val="2"/>
        <scheme val="minor"/>
      </rPr>
      <t xml:space="preserve"> 710 watts * 16 panels</t>
    </r>
    <r>
      <rPr>
        <sz val="13"/>
        <color rgb="FFFF0000"/>
        <rFont val="Calibri"/>
        <family val="2"/>
        <scheme val="minor"/>
      </rPr>
      <t>,</t>
    </r>
    <r>
      <rPr>
        <sz val="13"/>
        <rFont val="Calibri"/>
        <family val="2"/>
        <scheme val="minor"/>
      </rPr>
      <t xml:space="preserve"> the unit efficiency: it must not be less than 20 %, the maximum power tolerance  rating:0-+5 watts.The item includes a supply of a 50 cm x 10 cm panelwasher for cleaning solar panles from dust and dirt..the contractor must attach a photovoltaic panels inspection certificate from the University of Science and Technology, and do everything necessary to finish the work according to the attached drawings and specifications of the solar pumps, technical assets, and instructions of a supervising engineer.
The work also includes all works of leveling, digging, backfilling, removing waste and obstacles from trees and stones to the site determined by the supervising engineer.
</t>
    </r>
  </si>
  <si>
    <r>
      <rPr>
        <b/>
        <u/>
        <sz val="13"/>
        <color rgb="FFFF0000"/>
        <rFont val="Calibri"/>
        <family val="2"/>
        <scheme val="minor"/>
      </rPr>
      <t>توريد وتركيب وتنفيذ الألواح الشمسية</t>
    </r>
    <r>
      <rPr>
        <sz val="13"/>
        <rFont val="Calibri"/>
        <family val="2"/>
        <scheme val="minor"/>
      </rPr>
      <t xml:space="preserve">
توريد وتركيب وتنفيذ الألواح الشمسية  أحادية / متعددة الكريستالات ،على ان تكون بلورات سيليكونية متعددة ذات حساسية عالية، (فئة أ) واللوحة تحمل جهد يصل إلى 1000 فولت وتحمل درجة الحرارة (-40 إلى +80 درجة مئوية) اللوحات تتحمل الضغط الميكانيكي لا يقل عن 5400 باسكال.</t>
    </r>
    <r>
      <rPr>
        <b/>
        <sz val="13"/>
        <rFont val="Calibri"/>
        <family val="2"/>
        <scheme val="minor"/>
      </rPr>
      <t xml:space="preserve"> </t>
    </r>
    <r>
      <rPr>
        <b/>
        <sz val="13"/>
        <color rgb="FFFF0000"/>
        <rFont val="Calibri"/>
        <family val="2"/>
        <scheme val="minor"/>
      </rPr>
      <t>قدرة الألواح</t>
    </r>
    <r>
      <rPr>
        <b/>
        <u/>
        <sz val="13"/>
        <color rgb="FFFF0000"/>
        <rFont val="Calibri"/>
        <family val="2"/>
        <scheme val="minor"/>
      </rPr>
      <t xml:space="preserve">  710 وات *16 عدد الواح </t>
    </r>
    <r>
      <rPr>
        <sz val="13"/>
        <rFont val="Calibri"/>
        <family val="2"/>
        <scheme val="minor"/>
      </rPr>
      <t xml:space="preserve">، كفاءة الوحدة: يجب ألا تقل عن 20٪ ، تحمل أقصى تقدير للطاقة: 0-5 وات. البند يشمل توريد جلاية أطباق 50 سم × 10 سم   لتنظيف الالواح من الغبار والأوساخ. ويجب على المقاول إرفاق شهادة فحص الالواح الكهروضوئية من جامعة العلوم والتكنولوجيا ,والقيام بكل ما هو ضروري لإنهاء العمل وفقًا للرسومات والمواصفات المرفقة للمضخات الشمسية والأصول الفنية وتعليمات مهندس مشرف.
كما يشمل العمل جميع أعمال التسوية والحفر والردم وازالة المخلفات والعوائق من أشجار وأحجار الى الموقع الذي يحدده المهندس المشرف
</t>
    </r>
  </si>
  <si>
    <t xml:space="preserve">KWatts 
 كيلو وات </t>
  </si>
  <si>
    <t>A.5</t>
  </si>
  <si>
    <r>
      <rPr>
        <b/>
        <u/>
        <sz val="13"/>
        <color rgb="FFFF0000"/>
        <rFont val="Calibri"/>
        <family val="2"/>
        <scheme val="minor"/>
      </rPr>
      <t>Submersible pump  AC cable</t>
    </r>
    <r>
      <rPr>
        <sz val="13"/>
        <rFont val="Calibri"/>
        <family val="2"/>
        <scheme val="minor"/>
      </rPr>
      <t xml:space="preserve">
Supply and installation of the appropriate submersible pump  AC cable to connect the pump to the inverter with a suitable size Not less than 3 * 16 mm. Cable should be waterproof
and highly flexible with insulation type HO7RN-F and be a well-known companies (European or equivalent). Price includes supplying and installation of cables required for all protection systems (low water level inside tank and high water level inside tank if required),
All cables installed inside the well should be fixed every 50 cm with electricity wire 6 mm Saudi type or equivalent and covered outside the well with high pressure plastic pipes 2 inch diameter with drilling and
burial of pipes and wires in the soil at a depth of 40 cm Sizes of cables: 3-phase with suitable diameter, cable should be continuous without any joints from inverter to pump ,With the supply, installation and implementation of the sensitive cable for protection from falling water level,suaitable diameter , double-dielectric copper, with the installation of 2 sensors inside the well, and it is installed from the plunger to the transformer with an electrode with sufficient fixation.</t>
    </r>
  </si>
  <si>
    <r>
      <rPr>
        <b/>
        <u/>
        <sz val="13"/>
        <color rgb="FFFF0000"/>
        <rFont val="Calibri"/>
        <family val="2"/>
        <scheme val="minor"/>
      </rPr>
      <t>تركيب كيبل AC  للمضخة</t>
    </r>
    <r>
      <rPr>
        <sz val="13"/>
        <rFont val="Calibri"/>
        <family val="2"/>
        <scheme val="minor"/>
      </rPr>
      <t xml:space="preserve">
توريد وربط وتركيب كيبل AC  للمضخة لربط المضخة إلى الأنفرتر  بمقاس مناسب لايقل 3 * 16 ملم 2. يجب أن يكون الكيبل مقاوم للماء، ذو مرونة عالية ودرجة عازلية عالية وفقاً لمواصفات (HO7RN-F) ومن الشركات المعروفة عالمياً.
يجب تثبيت الكيبل داخل البئر  كل 50 سم بسلك كهرباء نحاس 6 مم من النوع السعودي أو ما يكافئه، ويكون مغطى خارج البئر بمواسير بلاستيك ضغط عالي في الأماكن المدفونة قطر 2 إنش ويشمل الحفر والدفن بعمق 40 سم وكل ما يلزم لإتمام العمل حسب المواصفات وتعليمات المهندس المشرف.
ويكون الكيبل 3 فاز بقطر مناسب، ويجب أن يكون الكيبل متصلاً وغير منقطع من الإنفرتر إلى المضخة، مع توريد وتركيب وتنفيذ الكابل الحساس الخاص بالحماية من هبوط منسوب المياه بقطر  نحاس  متاسب مضاعف العازلية  مع تركيب حساسات عدد 2 داخل البئر ويركب من الغطاس إلى المحول مع الكترود مع التثبيت الكافي  .
</t>
    </r>
  </si>
  <si>
    <t>M.L
متر طولي</t>
  </si>
  <si>
    <t>A.6</t>
  </si>
  <si>
    <r>
      <rPr>
        <b/>
        <u/>
        <sz val="13"/>
        <color rgb="FFFF0000"/>
        <rFont val="Calibri"/>
        <family val="2"/>
        <scheme val="minor"/>
      </rPr>
      <t xml:space="preserve"> Installing a DC cable .</t>
    </r>
    <r>
      <rPr>
        <sz val="13"/>
        <rFont val="Calibri"/>
        <family val="2"/>
        <scheme val="minor"/>
      </rPr>
      <t xml:space="preserve">
Supplying, connecting and installing a DC cable to connect the panels and the collection box with a suitable size Not less than 2 * 10 mm (1500 voltage), red and black color covered, mixed with high flexibility and a high degree of insulation according to (HO7RN-F) specifications and from internationally known companies. Excavations are to be made and covered with 1.5 inch plastic pipes at full pressure.</t>
    </r>
  </si>
  <si>
    <r>
      <rPr>
        <b/>
        <u/>
        <sz val="13"/>
        <color rgb="FFFF0000"/>
        <rFont val="Calibri"/>
        <family val="2"/>
        <scheme val="minor"/>
      </rPr>
      <t xml:space="preserve">تركيب كيبل تيار مستمر DC </t>
    </r>
    <r>
      <rPr>
        <sz val="13"/>
        <rFont val="Calibri"/>
        <family val="2"/>
        <scheme val="minor"/>
      </rPr>
      <t xml:space="preserve">
توريد وربط وتركيب كيبل تيار مستمر DC لربط بين الالواح وصندوق التجميع بمقاس مناسب لايقل عن 2 * 10 ملم 2  (بفولتية 1500) لون أحمر وأسود مكيس ومزدوج ذو مرونة عالية ودرجة عازلية عالية وفقاً لمواصفات (HO7RN-F) ومن الشركات المعروفة عالمياً. والحفر لها وتغطيتها بمواسير بلاستيكية 1.5انش ضغط كامل. 
</t>
    </r>
  </si>
  <si>
    <t>A.7</t>
  </si>
  <si>
    <r>
      <rPr>
        <b/>
        <u/>
        <sz val="13"/>
        <color rgb="FFFF0000"/>
        <rFont val="Calibri"/>
        <family val="2"/>
        <scheme val="minor"/>
      </rPr>
      <t>Implementation of fixed iron bases</t>
    </r>
    <r>
      <rPr>
        <sz val="13"/>
        <rFont val="Calibri"/>
        <family val="2"/>
        <scheme val="minor"/>
      </rPr>
      <t xml:space="preserve">
Supply, installation and implementation of fixed iron bases and steel as mentioned in the drawing with 15 degree to carry solar panels to be against rust and withstand moisture and exposure to water and the sun , including the concrete base with the work of the excavations at a depth of one meter and twenty cm. With white coatings and moisture-resistant paint for the visible part of the columns, and printing the organization's logo , The distance between the tiles and the adjacent stile shall not be less than 5 cm. The distance between the slab and the adjacent slab in the same stack shall not be less than 10 cm. The number of panels in the base shall be not more than 16 panels.</t>
    </r>
  </si>
  <si>
    <r>
      <rPr>
        <b/>
        <u/>
        <sz val="13"/>
        <color rgb="FFFF0000"/>
        <rFont val="Calibri"/>
        <family val="2"/>
        <scheme val="minor"/>
      </rPr>
      <t>تركيب وتنفيذ حوامل للالواح</t>
    </r>
    <r>
      <rPr>
        <sz val="13"/>
        <rFont val="Calibri"/>
        <family val="2"/>
        <scheme val="minor"/>
      </rPr>
      <t xml:space="preserve"> 
توريد وتركيب وتنفيذ حوامل للالواح  ثابتة حديد مجلفن واستيل حسب المواصفات المذكورة في الرسومات تميل بزاوية 15 درجة.  قواعد خرسانية . مع تسليح وفقا لمعا يير التسليح الممتازة والظروف المحيطة للموقع.  . مع الحفريات بعمق متر وعشرون سنتي متر، مع عمل تلابيس ودهان ابيض مقاوم للرطوبة  للجزء الظاهر من  الاعمدة  وطباعة شعار المنظمة  على ان تكون المسافة بين الالواح على الحامل لاتقل عن 5سم والمسافة بين الرصة الواحدة لاتقل عن 10سم ,كما لا تزيد عدد الألواح المحمولة في القاعدة الواحدة عن 16 لوح حسب الرسومات</t>
    </r>
  </si>
  <si>
    <t>A.8</t>
  </si>
  <si>
    <r>
      <rPr>
        <b/>
        <u/>
        <sz val="13"/>
        <color rgb="FFFF0000"/>
        <rFont val="Calibri"/>
        <family val="2"/>
        <scheme val="minor"/>
      </rPr>
      <t xml:space="preserve">Installation of 4-inch UPVC high-pressure pipes from the pump mouth to the conveyor line </t>
    </r>
    <r>
      <rPr>
        <sz val="13"/>
        <rFont val="Calibri"/>
        <family val="2"/>
        <scheme val="minor"/>
      </rPr>
      <t xml:space="preserve">
Supply and installation of high-pressure plastic pipes uPVC of not less than 16 bar, thickness of not less than 8.2 mm, specially designed for installation inside the well and connecting the pump, with a diameter of 2.5 inches and a length of 3 m per pipe and the price includes all the pieces required to install them according to British specifications, project specifications and instructions of the supervising engineer.
</t>
    </r>
  </si>
  <si>
    <r>
      <rPr>
        <b/>
        <u/>
        <sz val="13"/>
        <color rgb="FFFF0000"/>
        <rFont val="Calibri"/>
        <family val="2"/>
        <scheme val="minor"/>
      </rPr>
      <t xml:space="preserve">تركيب مواسير   ضغط عالي UPVC 4 انش تكب من فم المضخه الي الخط الناقل </t>
    </r>
    <r>
      <rPr>
        <sz val="13"/>
        <rFont val="Calibri"/>
        <family val="2"/>
        <scheme val="minor"/>
      </rPr>
      <t xml:space="preserve">
توريد وتركيب مواسير  بلاستيك UPVC ضغط عالي  لا يقل عن 16 بار وسماكة لاتقل عن 8.2 ملم مصممة خصيصاً للتركيب داخل  االبئر والربط بالمضخة (فلانج  خاص بها)، بقطر  4 إنش وطول 3م لكل ماسورة  والسعر يشمل كل القطع المطلوبة لتركيبها بحسب المواصفات البريطانية، مواصفات المشروع وتعليمات المهندس المشرف.</t>
    </r>
  </si>
  <si>
    <t>A.9</t>
  </si>
  <si>
    <r>
      <rPr>
        <b/>
        <u/>
        <sz val="13"/>
        <color rgb="FFFF0000"/>
        <rFont val="Calibri"/>
        <family val="2"/>
        <scheme val="minor"/>
      </rPr>
      <t>Instailing earthing and Lightning Systems :</t>
    </r>
    <r>
      <rPr>
        <sz val="13"/>
        <rFont val="Calibri"/>
        <family val="2"/>
        <scheme val="minor"/>
      </rPr>
      <t xml:space="preserve">
All PV modules shall be grounded ِ AC &amp; DC should be grounded properly and thoroughly grounded.
Earthing System shall be comply with IEC/BS EN 62305-3, 
Grounding and lightning protection equipment shall include  SPD, earth pits and rod should include a 2-inch iron pipe, and a skewer of pure copper is installed with a length of 120 cm and a diameter of 14-16 m and grounding resistance should be not more than 5 ohm, minimum height of lightning arrester is 1.5 m where the earthing pit must be separated from the lightning pit, With the work of the grounding inspection chamber with its own cover</t>
    </r>
  </si>
  <si>
    <r>
      <rPr>
        <b/>
        <u/>
        <sz val="13"/>
        <color rgb="FFFF0000"/>
        <rFont val="Calibri"/>
        <family val="2"/>
        <scheme val="minor"/>
      </rPr>
      <t>تركيب انظمة التاريض والبرق :</t>
    </r>
    <r>
      <rPr>
        <sz val="13"/>
        <rFont val="Calibri"/>
        <family val="2"/>
        <scheme val="minor"/>
      </rPr>
      <t xml:space="preserve">
يجب أن يتم تأريض جميع الوحدات الكهروضوئية على أساس AC &amp; DC بشكل صحيح وشامل.
يكون نظام التأريض مطابقاً للمواصفة IEC / BS EN 62305-3.
يجب أن تشمل معدات التأريض والحماية من الصواعق SPD والحفر والقضبان يركب علا مواسير حديد مجلفن قطر 2 إنش، ويتم تركيب سيخ من النحاس النقي بطول 120 سم وقطر 16-14 مم.، ويجب ألا تزيد مقاومة التأريض عن 5 أوم ، والحد الأدنى لارتفاع مانعة الصواعق 1.5 متر عن أعلى عنصر معدني   بحيث تكون منظومة التأريض منفصلة عن حفرة مانعة الصواعق,مع عمل غرفة تفتيش التاريض الارضي مع الغطاء الخاص بها </t>
    </r>
  </si>
  <si>
    <t>Lump Sum 
بالمقطوعية</t>
  </si>
  <si>
    <t>A.10</t>
  </si>
  <si>
    <r>
      <rPr>
        <b/>
        <u/>
        <sz val="13"/>
        <color rgb="FFFF0000"/>
        <rFont val="Calibri"/>
        <family val="2"/>
        <scheme val="minor"/>
      </rPr>
      <t xml:space="preserve"> Fence mesh protection</t>
    </r>
    <r>
      <rPr>
        <sz val="13"/>
        <rFont val="Calibri"/>
        <family val="2"/>
        <scheme val="minor"/>
      </rPr>
      <t xml:space="preserve">
Supplying and installing fence mesh protection ( 50*50mm, 3.0mm thickness fence, excellent quality iron, height of 2 meters, thickness of not less than 3 mm, plus 0.5m of barbed wire (3 layers) protection around solar panels with everything necessary, and installing it in lists of galvanized medium pressure  pipes, diameter of 2 inches 3mm thickness every 3 meters, with fixing of rolls in regular concrete 40 x 40 cm and depth not Less than 50 cm under the ground, fixing the bottom of the grille with a concrete block size 20 x 10 cm implemented on two lines  of black square stone, 60 cm high, of which it protrudes 40 cm above the surface of the ground and 20 cm below the surface, including the base stones not less than 40cm , and providing the fence with a door with gates and all that is needed 1.2 x 2 meters, with the work of reinforcing the fence with galvanized iron pipes with a diameter of 1.5 inches (between each two pipes at the top The grille to install it, weld a 40 x 60 cm plate with the SP logo on it ,The work also includes all works of leveling, excavation, backfilling, constructio, cleaning  and removal of waste and obstacles such as trees and stones to the site determined by the supervising engineer.</t>
    </r>
  </si>
  <si>
    <r>
      <rPr>
        <b/>
        <u/>
        <sz val="13"/>
        <color rgb="FFFF0000"/>
        <rFont val="Calibri"/>
        <family val="2"/>
      </rPr>
      <t>تركيب سياج حماية من الأسلاك الفولاذية</t>
    </r>
    <r>
      <rPr>
        <sz val="13"/>
        <rFont val="Calibri"/>
        <family val="2"/>
      </rPr>
      <t xml:space="preserve">
توريد وتركيب سياج حماية من الأسلاك الفولاذية المجلفنة  بحيث لا تقل المسافة بين الألواح والشبك عن 1.5م من كل اتجاه ، ابعاد فتحةالشبك لا يقل عن 50*50مم ، قطر السلك 3.0 مم دون عمل توصيلات بين العمودين على أن السلك من النوع القوي والرطب المقاوم للتآكل وبإرتفاع 2 مترعلى ان تثبت السلك على ارتفاع متر  ومترين بواسطة شلمن حديد 3*3 سم وسماكة 2مم من الداخل، بالاضافة إلى 50سم من السلك الشائك (3 صفات) حماية حول الألواح الشمسية مع كل مايلزم مع تثبيته في قوائم من المواسير المجلفن الضغط المتوسط قطر 2 إنش سماكة لاتقل عن 3 ممل  كل 3 متر مع تثبيت القوائم بالخرسانة العادية40 × 40 سم  و بعمق لا يقل عن 50 سم تحت الارض وتثبيت الجزء السفلي من الشبك بصبة اسمنتية مقاس 20 × 10 سم  تنفذ على طوفين من الحجر الاسود  المربوع  بارتفاع 60سم  منها بارزة عن سطح الارض 40سم  وتحت سطح الارض 20سم وتنفيذ الاساس اللازم من الجعم بعمق لا يقل عن- 40سم  وتزويد السياج بباب 1.2×2 متر من الشبك الديمن( مدعم بمواسير 1.5هنش أفقية بحسب الرسومات  مع المغالق وكل مايلزم ، وتوريد وتلحيم لوحة حديدةية مقاس 40×60 سم عليها شعار المنظمة ,كما يشمل العمل جميع أعمال التسوية والحفر والردم والتنظيق والبناء وازالة المخلفات والعوائق من أشجار وأحجار الى الموقع الذي يحدده المهندس المشرف</t>
    </r>
  </si>
  <si>
    <t>A.11</t>
  </si>
  <si>
    <r>
      <rPr>
        <b/>
        <u/>
        <sz val="13"/>
        <color rgb="FFFF0000"/>
        <rFont val="Calibri"/>
        <family val="2"/>
      </rPr>
      <t>Outdoor/street lighting poles</t>
    </r>
    <r>
      <rPr>
        <sz val="13"/>
        <rFont val="Calibri"/>
        <family val="2"/>
      </rPr>
      <t xml:space="preserve">
Supply and install outdoor/street lighting poles, The minimum lighting intensity is 300 watts, and the battery capacity is 50 amps lamp compact type ( All in one ) or separated module ( battery shall be built-in with the lamp), Lamp luminous efficacy: not less than 100 Im/w.Working lifespan: not less than 30,000 Hrs. The colour temperature range: 3000K – 5000K.The LED lamps outdoor designed with IP 65 protection.Operating Temperature range: up to 60°C.Certification: All related certificates shall be provided such as CE, RoHS. PV module and Battery capacities shall cover all energy consumption by lamp for 12 Hrs at least. Provided with mounting support and all required accessories. Fence supports can be facilitated for the installation of lighting. Lighting pole should be 3 inch dia.Shall be distributed to light all area of PV modules and and well-head room.   •Warranty: at least one year.</t>
    </r>
  </si>
  <si>
    <r>
      <rPr>
        <b/>
        <u/>
        <sz val="13"/>
        <color rgb="FFFF0000"/>
        <rFont val="Calibri"/>
        <family val="2"/>
      </rPr>
      <t>تركيب إضاءة خارجية بالطاقة الشمسية:</t>
    </r>
    <r>
      <rPr>
        <sz val="13"/>
        <rFont val="Calibri"/>
        <family val="2"/>
      </rPr>
      <t xml:space="preserve">
تزويد نظام اللوحات بإضاءة خارجية ، الحد الأدنى للشدة الاضاءه 300 وات وسعة البطارية 50 امبير من النوع المدمج في المصباح (الكل في واحد) أو وحدة منفصلة (يجب أن تكون البطارية مدمجة مع المصباح)،نوعية ممتازه  فعالية المصباح المضيئة: لا تقل عن 100 م / ث. وقت العمل: ما لا يقل عن  30،000ساعة. نطاق درجة حرارة اللون: 3000 كيلو - 5000 كيلو. تم تصميم مصابيح LED الخارجية لحماية IP 65. نطاق درجة حرارة التشغيل: حتى 60 درجة مئوية. الشهادات: يجب تقديم جميع الشهادات ذات الصلة مثل CE ، RoHS. يجب أن تغطي الوحدة الكهروضوئية وقدرات البطارية جميع استهلاك الطاقة بواسطة المصباح لمدة 12 ساعة على الأقل. مزودة بدعم التركيب وجميع الملحقات المطلوبة. يمكن تسهيل دعامات السياج لتركيب الإضاءة. يجب أن يكون قطب الإضاءة 3 بوصات. يتم توزيعها لإضاءة جميع مناطق الوحدات الكهروضوئية وغرفة رأس البئر و بحيث لا تؤثر بالضل على الالواح
• الضمان: سنة على الأقل</t>
    </r>
  </si>
  <si>
    <t>A.12</t>
  </si>
  <si>
    <r>
      <rPr>
        <b/>
        <u/>
        <sz val="13"/>
        <color rgb="FFFF0000"/>
        <rFont val="Calibri"/>
        <family val="2"/>
      </rPr>
      <t>Fire extinguishers:</t>
    </r>
    <r>
      <rPr>
        <sz val="13"/>
        <rFont val="Calibri"/>
        <family val="2"/>
      </rPr>
      <t xml:space="preserve">
Supply and install fire extinguishers (powder/carbon dioxide extinguishers, 5-6 Kg, with content expiry date not less than 1 year) to be installed near solar inverter unit. According to drawings and instructions of the supervising engineer.</t>
    </r>
  </si>
  <si>
    <r>
      <rPr>
        <b/>
        <u/>
        <sz val="13"/>
        <color rgb="FFFF0000"/>
        <rFont val="Calibri"/>
        <family val="2"/>
      </rPr>
      <t>توفير طفاية حريق</t>
    </r>
    <r>
      <rPr>
        <sz val="13"/>
        <rFont val="Calibri"/>
        <family val="2"/>
      </rPr>
      <t xml:space="preserve">
توريد وتركيب توفير طفاية حريق(طفايات مسحوق / ثاني أكسيد الكربون)  بالقرب من وحدة العاكس الشمسي سعة 5 - 6 كجم، وبتاريخ صلاحية لمحتوى الطفاية لا يقل عن سنة واحدة، ويتم تثبيتها في داخل غرفة الضخ/الإنفرتر. بحسب المواصفات وتعليمات المهندس المشرف.</t>
    </r>
  </si>
  <si>
    <t>A.13</t>
  </si>
  <si>
    <r>
      <rPr>
        <b/>
        <u/>
        <sz val="13"/>
        <color rgb="FFFF0000"/>
        <rFont val="Calibri"/>
        <family val="2"/>
      </rPr>
      <t xml:space="preserve"> Circuit breaker/switch </t>
    </r>
    <r>
      <rPr>
        <sz val="13"/>
        <rFont val="Calibri"/>
        <family val="2"/>
      </rPr>
      <t xml:space="preserve">
Supply, install and connect circuit breaker/switch for the inverter, work include all necessary activities to ensure water pump could be operated via AC (generator) or DC (solar system).</t>
    </r>
  </si>
  <si>
    <r>
      <t xml:space="preserve"> </t>
    </r>
    <r>
      <rPr>
        <b/>
        <u/>
        <sz val="13"/>
        <color rgb="FFFF0000"/>
        <rFont val="Calibri"/>
        <family val="2"/>
      </rPr>
      <t>تركيب وربط قاطع كهربائي</t>
    </r>
    <r>
      <rPr>
        <sz val="13"/>
        <rFont val="Calibri"/>
        <family val="2"/>
      </rPr>
      <t xml:space="preserve">
توريد، تركيب وربط قاطع كهربائي/سويتش للإنفرتر، والعمل يشمل كل الأعمال المطلوبة لضمان أن المضخة تعمل بنظام التيار الثابت (الطاقة الشمسية) أو نظام التيار المستمر (كهرباء المولد).</t>
    </r>
  </si>
  <si>
    <t>A.14</t>
  </si>
  <si>
    <r>
      <rPr>
        <b/>
        <u/>
        <sz val="13"/>
        <color rgb="FFFF0000"/>
        <rFont val="Calibri"/>
        <family val="2"/>
      </rPr>
      <t xml:space="preserve"> PE branch out of the water pumping for Panels washing.</t>
    </r>
    <r>
      <rPr>
        <sz val="13"/>
        <rFont val="Calibri"/>
        <family val="2"/>
      </rPr>
      <t xml:space="preserve">
Providing 3/4 inches PE branch out of the water pumping with suitable-sized valve, and flexible plastic pipe with a pressure rating 1.5 times greater than the pumping pressure, with the appropriate length to be used to wash the solar panels according to specifications and instructions of the supervising engineer.</t>
    </r>
  </si>
  <si>
    <r>
      <rPr>
        <b/>
        <u/>
        <sz val="13"/>
        <color rgb="FFFF0000"/>
        <rFont val="Calibri"/>
        <family val="2"/>
      </rPr>
      <t>تركيب فرع خارج من نظام الضخ للغسيل</t>
    </r>
    <r>
      <rPr>
        <sz val="13"/>
        <rFont val="Calibri"/>
        <family val="2"/>
      </rPr>
      <t xml:space="preserve">
توريد وتركيب فرع إنش إلا ربع خارج من نظام الضخ وتركيب محبس وماسورة بلاستيك مرن  بضغط اكبر من ضغط الضخ ب 1.5 مره  نوعية ممتازه وبالطول المناسب لاستخدامه في غسيل الألواح الشمسية بحسب المواصفات وتوجيهات المهندس المشرف.</t>
    </r>
  </si>
  <si>
    <t>A.15</t>
  </si>
  <si>
    <r>
      <rPr>
        <b/>
        <u/>
        <sz val="13"/>
        <color rgb="FFFF0000"/>
        <rFont val="Calibri"/>
        <family val="2"/>
      </rPr>
      <t>Water flow meter,</t>
    </r>
    <r>
      <rPr>
        <sz val="13"/>
        <rFont val="Calibri"/>
        <family val="2"/>
      </rPr>
      <t xml:space="preserve">
Supply and install heavy-duty water flow meter,type Sensus or similer , open type, reading range 50 - 500milliliters per minute, 4 inches diameter, double flanged, Nominal Pressure (PN): 25 bar Excellent quality, Italy or German or equivalent, and price include all required according to specifications and instructions of the supervising engineer.</t>
    </r>
  </si>
  <si>
    <r>
      <rPr>
        <b/>
        <u/>
        <sz val="13"/>
        <color rgb="FFFF0000"/>
        <rFont val="Calibri"/>
        <family val="2"/>
      </rPr>
      <t xml:space="preserve"> عداد تدفق الماء</t>
    </r>
    <r>
      <rPr>
        <sz val="13"/>
        <rFont val="Calibri"/>
        <family val="2"/>
      </rPr>
      <t xml:space="preserve">
توريد وتركيب عداد تدفق الماء، قطر 4 إنش، نوع مفتوح، مستوى القراءة من 50 إلى 500 مليلتر / دقيقة، درجة حرارة 50 درجة، وضغط التشغيل 25 بار، 2 فلنجات.نوعية ممتازه إيطالي اوالماني او ماشابه درجه اولي  السعر يشمل كل ما يلزم بحسب المواصفات وتعليمات المهندس المشرف.</t>
    </r>
  </si>
  <si>
    <t>A.16</t>
  </si>
  <si>
    <r>
      <rPr>
        <b/>
        <u/>
        <sz val="13"/>
        <color rgb="FFFF0000"/>
        <rFont val="Calibri"/>
        <family val="2"/>
      </rPr>
      <t>Pressure gauge sensor</t>
    </r>
    <r>
      <rPr>
        <sz val="13"/>
        <rFont val="Calibri"/>
        <family val="2"/>
      </rPr>
      <t xml:space="preserve">
Supply and installation of a pressure gauge sensor connected to the pump to protect against high pressure when the tank is full, with a reading of 20 bar per unit. The price includes everything needed according to the specifications and the instructions of the supervising engineer. In addition to installing a float with a diameter of 4 inches, the end of the pumping line must be installed inside the tank, of excellent quality that can withstand an operating pressure of not less than 20 bar, and all that is required to finish the item.</t>
    </r>
  </si>
  <si>
    <r>
      <rPr>
        <b/>
        <u/>
        <sz val="13"/>
        <color rgb="FFFF0000"/>
        <rFont val="Calibri"/>
        <family val="2"/>
      </rPr>
      <t>تركيب حساس قياس الضغط</t>
    </r>
    <r>
      <rPr>
        <sz val="13"/>
        <rFont val="Calibri"/>
        <family val="2"/>
      </rPr>
      <t xml:space="preserve">
توريد وتركيب حساس قياس الضغط، متصل بالمضخة للحماية من ارتفاع الضغط عند امتلاء الخزان، بقراءة 20 بار عند الواحد. السعر يشمل كل ما يلزم بحسب المواصفات وتعليمات المهندس المشرف.بلاضافة الي تركيب عوامة  قطر 4 انش تركب نهاية خط الضخ داخل الخزان نوعية ممتاز تتحمل ضغط تشغيل لا يقل عن 20 بار وكل مايلزم لانهاء البند.</t>
    </r>
  </si>
  <si>
    <t>A.17</t>
  </si>
  <si>
    <r>
      <rPr>
        <b/>
        <u/>
        <sz val="13"/>
        <color rgb="FFFF0000"/>
        <rFont val="Calibri"/>
        <family val="2"/>
      </rPr>
      <t>Non-return valve 4 inches</t>
    </r>
    <r>
      <rPr>
        <sz val="13"/>
        <rFont val="Calibri"/>
        <family val="2"/>
      </rPr>
      <t xml:space="preserve">
Supply and installation of non-return valve 4 inches in diameter, ductile, double flanged, pressure 25 bar, excellent quality, Italian or German, or similar, first class. The price includes everything necessary according to the specifications and instructions of the supervising engineer.</t>
    </r>
  </si>
  <si>
    <r>
      <rPr>
        <b/>
        <u/>
        <sz val="13"/>
        <color rgb="FFFF0000"/>
        <rFont val="Calibri"/>
        <family val="2"/>
      </rPr>
      <t xml:space="preserve"> صمام عدم رجوع قطر 4 إنش </t>
    </r>
    <r>
      <rPr>
        <sz val="13"/>
        <rFont val="Calibri"/>
        <family val="2"/>
      </rPr>
      <t xml:space="preserve">
توريد وتركيب صمام عدم رجوع قطر 4 إنش ، دكتايل، دبل فلانج، ضغط 25 بار ,نوعية ممتازه إيطالي اوالماني  او ماشابه درجه اولي السعر يشمل كل ما يلزم بحسب المواصفات وتعليمات المهندس المشرف.</t>
    </r>
  </si>
  <si>
    <t>A.18</t>
  </si>
  <si>
    <r>
      <rPr>
        <b/>
        <u/>
        <sz val="13"/>
        <color rgb="FFFF0000"/>
        <rFont val="Calibri"/>
        <family val="2"/>
      </rPr>
      <t>Gate valves</t>
    </r>
    <r>
      <rPr>
        <sz val="13"/>
        <rFont val="Calibri"/>
        <family val="2"/>
      </rPr>
      <t xml:space="preserve">
Supply and install Sensus type or similar gate valves, ductile, 4 inches diameter, double flanged, price include all required according to specifications and instructions of the supervising engineer.</t>
    </r>
  </si>
  <si>
    <r>
      <rPr>
        <b/>
        <u/>
        <sz val="13"/>
        <color rgb="FFFF0000"/>
        <rFont val="Calibri"/>
        <family val="2"/>
      </rPr>
      <t xml:space="preserve">محبس بوابة </t>
    </r>
    <r>
      <rPr>
        <sz val="13"/>
        <rFont val="Calibri"/>
        <family val="2"/>
      </rPr>
      <t xml:space="preserve">
توريد وتركيب محبس بوابة نوع  Sensus او مايماثله ، دكتايل، قطر 4 إنش، دبل فلانج، والسعر يشمل كل ما يلزم بحسب المواصفات وتعليمات المهندس المشرف.</t>
    </r>
  </si>
  <si>
    <t>A.19</t>
  </si>
  <si>
    <r>
      <rPr>
        <b/>
        <u/>
        <sz val="13"/>
        <color rgb="FFFF0000"/>
        <rFont val="Calibri"/>
        <family val="2"/>
      </rPr>
      <t>Discharge steel pipe</t>
    </r>
    <r>
      <rPr>
        <sz val="13"/>
        <rFont val="Calibri"/>
        <family val="2"/>
      </rPr>
      <t xml:space="preserve">
Supply and install discharge steel pipe with 90 degree steel elbow, price includes supply and installing pressure gauges (25 bar), with Hi pressure Low pressure functionality and NO/NC electric connection.</t>
    </r>
  </si>
  <si>
    <r>
      <rPr>
        <b/>
        <u/>
        <sz val="13"/>
        <color rgb="FFFF0000"/>
        <rFont val="Calibri"/>
        <family val="2"/>
      </rPr>
      <t>تركيب ماسورة طرد</t>
    </r>
    <r>
      <rPr>
        <sz val="13"/>
        <rFont val="Calibri"/>
        <family val="2"/>
      </rPr>
      <t xml:space="preserve">
توريد وتركيب ماسورة طرد مع كوع حديد 90 درجة، والسعر يشمل توريد وتركيب عداد قياس الضغط (25 بار) بخاصية العمل تحت الضغط المنخفض والمرتفع.</t>
    </r>
  </si>
  <si>
    <t>A.20</t>
  </si>
  <si>
    <r>
      <rPr>
        <b/>
        <u/>
        <sz val="13"/>
        <color rgb="FFFF0000"/>
        <rFont val="Calibri"/>
        <family val="2"/>
      </rPr>
      <t>Connection joint between steel pipe and pump blades</t>
    </r>
    <r>
      <rPr>
        <sz val="13"/>
        <rFont val="Calibri"/>
        <family val="2"/>
      </rPr>
      <t xml:space="preserve">
Supply and install connection joint between steel pipe and pump blades, Make a cooling cover for the pump, a plastic pipe with a diameter suitable with the diameter of the pump , according to working standards and the instructions of the supervising engineer.</t>
    </r>
  </si>
  <si>
    <r>
      <rPr>
        <b/>
        <u/>
        <sz val="13"/>
        <color rgb="FFFF0000"/>
        <rFont val="Calibri"/>
        <family val="2"/>
      </rPr>
      <t>توصيلٌة مشترك بين المراوح والمواسير</t>
    </r>
    <r>
      <rPr>
        <sz val="13"/>
        <rFont val="Calibri"/>
        <family val="2"/>
      </rPr>
      <t xml:space="preserve">
 توريد وتركيب توصيلٌة مشترك بين المراوح والمواسير قطع جافي(تحو يلة )من تر يت الى فلانش بحسب فتحة المروحة وقطر الماسورة وعمل غلاف تبريد للمضخة ماسوره من البلاستيك بقطر يتناسب مع قطر المضخة و جميع ما يلزم لإنهاء العمل على أكمل وجه حسب الرسومات والمواصفات والأصول الفنية والمصنعية والشروط والتعليمات  وتوجيهات المهندس المشرف .</t>
    </r>
  </si>
  <si>
    <t>A.21</t>
  </si>
  <si>
    <r>
      <rPr>
        <b/>
        <u/>
        <sz val="13"/>
        <color rgb="FFFF0000"/>
        <rFont val="Calibri"/>
        <family val="2"/>
      </rPr>
      <t>Operate the solar-powered pumping and a training for the WMC</t>
    </r>
    <r>
      <rPr>
        <sz val="13"/>
        <rFont val="Calibri"/>
        <family val="2"/>
      </rPr>
      <t xml:space="preserve">
Operate the solar-powered pumping system for three (solar) days before project handover, and conduct  a training for the WMC members for three days in the field including preparing the subject </t>
    </r>
  </si>
  <si>
    <r>
      <rPr>
        <b/>
        <u/>
        <sz val="13"/>
        <color rgb="FFFF0000"/>
        <rFont val="Calibri"/>
        <family val="2"/>
      </rPr>
      <t>تشغيل نظام الضخ  وتدريب اللجان</t>
    </r>
    <r>
      <rPr>
        <sz val="13"/>
        <rFont val="Calibri"/>
        <family val="2"/>
      </rPr>
      <t xml:space="preserve">
تجربة وتشغيل نظام الضخ  وتدريب اللجان للمرحلتين لمدة ثلاثة ايام شمسية مع تدريب مشغلي المشروع  مع توفير مادة تدريبيه لعدد 4 اشخاص تشرح فيها خطواط واجرأت التشغيل والصيانة وكل مايلزم وحسب توجيهات المهندس المشرف. </t>
    </r>
  </si>
  <si>
    <t>A.22</t>
  </si>
  <si>
    <r>
      <rPr>
        <b/>
        <u/>
        <sz val="13"/>
        <color rgb="FFFF0000"/>
        <rFont val="Calibri"/>
        <family val="2"/>
      </rPr>
      <t>Implementation of an industrial we</t>
    </r>
    <r>
      <rPr>
        <u/>
        <sz val="13"/>
        <color rgb="FFFF0000"/>
        <rFont val="Calibri"/>
        <family val="2"/>
      </rPr>
      <t>ll</t>
    </r>
    <r>
      <rPr>
        <sz val="13"/>
        <rFont val="Calibri"/>
        <family val="2"/>
      </rPr>
      <t xml:space="preserve">
Supply and implementation of an industrial well using high-pressure UPVC plastic pipes with a thickness of no less than 12 mm and a diameter larger than the diameter of the pump. The submersible motor and its cooling casing are no less than 10 inches deep. The depth should be one meter greater than the length of the submersible motor and pump, and the height above ground should be greater than the height of the tank. The work includes the construction of a reinforced concrete base, excavation and backfilling, the supply and installation of high-pressure UPVC plastic pipes with a diameter of 6 inches and a thickness of no less than 10 mm to connect the tank to the artificial well, the construction of stone and cement buildings around the entire height of the pipes with a thickness of 40 cm, the implementation of a high-pressure fiberglass plastic cover with a drywall, and everything else necessary to complete the work in accordance with the specifications and instructions of the supervising engineer..</t>
    </r>
  </si>
  <si>
    <r>
      <rPr>
        <b/>
        <u/>
        <sz val="13"/>
        <color rgb="FFFF0000"/>
        <rFont val="Calibri"/>
        <family val="2"/>
      </rPr>
      <t xml:space="preserve">تنفيذ بئر صناعية </t>
    </r>
    <r>
      <rPr>
        <sz val="13"/>
        <rFont val="Calibri"/>
        <family val="2"/>
      </rPr>
      <t xml:space="preserve">
توريد وتنفيذ بئر صناعية باستخدام محافظات بلاستيك UPVC ضغط عالي سماكه لاتقل عن 12مل بقطر اكبر من قطر المضخه والمحرك الغاطس مع غلاف التبريد الخاص به لا يقل عن 10 انش , وبحيث يزيد العمق بمتر عن طول المحرك الغاطس والمضخة وبارتفاع فوق سطح الارض يزيد عن ارتفاع الخزان , والعمل يشمل تنفيذ قاعدة من الخرسانة المسلحة والحفر والردم وتوريد وتركيب انابيب بلاستيك UPVC ضغط عالي قطر 6 هنش سماكه لاتقل عن10 ملم للربط بين الخزان والبئر الصناعي  وتنفيذ مباني حجر  بازلتي سماكه 40 سم بالاسمنت حول كامل ارتفاع المحافظات بسماكة 40سم وتنفيذ غطاء بلاستيك فيبر عالي الضغط  بترة جافي وكل مايلزم لانهاء العمل وطبقا للمواصفات وتوجيهات المهندس المشرف.واصفات وتوجيهات المهندس المشرف.</t>
    </r>
  </si>
  <si>
    <t>A.23</t>
  </si>
  <si>
    <r>
      <rPr>
        <b/>
        <u/>
        <sz val="13"/>
        <color rgb="FFFF0000"/>
        <rFont val="Calibri"/>
        <family val="2"/>
      </rPr>
      <t>Control and Protection Room:</t>
    </r>
    <r>
      <rPr>
        <sz val="13"/>
        <color theme="1"/>
        <rFont val="Calibri"/>
        <family val="2"/>
      </rPr>
      <t>:
Construct a control and protection room for the following components: the inverter, the collector box, and the automatic circuit breaker, made of 20 cm thick blocks, with the following dimensions: length * height * depth 1.8 * 2 * 0.8 m. It will be built on a basalt stone foundation and cement mortar. It will have a dry granulated iron door with a two-frame frame, each at least 4 mm thick. Four suitable ventilation openings will be made in the door and the block construction. A 10 cm thick reinforced concrete ceiling will be made, and the room floor will be poured with regular concrete and plaster , painting for internail and external well . All necessary steps will be taken to complete the item to its fullest potential, in accordance with the instructions of the supervising engineer.</t>
    </r>
  </si>
  <si>
    <r>
      <rPr>
        <b/>
        <u/>
        <sz val="13"/>
        <color rgb="FFFF0000"/>
        <rFont val="Calibri"/>
        <family val="2"/>
      </rPr>
      <t xml:space="preserve">غرفة تحكم وحماية :
</t>
    </r>
    <r>
      <rPr>
        <sz val="13"/>
        <color theme="1"/>
        <rFont val="Calibri"/>
        <family val="2"/>
      </rPr>
      <t xml:space="preserve"> بناء غرفة تحكم وحماية للمكونات التاليه الانفرتر واصندوق التجميع والقاطع من البلك الاتوماتيكي بسماكة 20 سم على ان تكون بالابعاد التالية طول*ارتفاع * عمق  1.8 *2* 0.8 م  تبني علا اساس من الحجر االبازلت والمونة الاسمنتيه ويكون لديها باب من الحديد  بتره محبب جافي مع شلمان اطارات اابو 2 هنش سماكه لا تقل عن 4 ملم وعمل 4 فتحات تهويه مناسبه في الباب والبناءء البلك  مع عمل سقف من الخرسانه المسلحه سماكه 10 سم وصبة ارضية الغرفه بالخرسانه العاديه ,وعمل التلابيس والدهان الرشه الاكريليك المقاوم للرطوبه للمباني من الداخل والخارج  وعمل كل مايلزم لانهاء البند علا اكمل وجهه وحسب تعليمات المهندس المشرف.   </t>
    </r>
    <r>
      <rPr>
        <sz val="13"/>
        <rFont val="Calibri"/>
        <family val="2"/>
      </rPr>
      <t xml:space="preserve">
</t>
    </r>
  </si>
  <si>
    <t>Total of Table Bill (A)  -  USD 
اجمالي السعر لجدول (A)</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</si>
  <si>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Project:Hesse Salem water project</t>
    </r>
    <r>
      <rPr>
        <b/>
        <sz val="20"/>
        <color theme="2" tint="-0.499984740745262"/>
        <rFont val="Arial"/>
        <family val="2"/>
      </rPr>
      <t xml:space="preserve">
مشروع: مياه حسي سالم</t>
    </r>
  </si>
  <si>
    <t>Table (B): Construction works of a tower tank with a height of 15.6 meters and a capacity of 75 m3</t>
  </si>
  <si>
    <t>جدول (B)أعمال إنشاء خزان برجي بارتفاع 15.6 متر وسعة 75م3</t>
  </si>
  <si>
    <t>B.1</t>
  </si>
  <si>
    <r>
      <rPr>
        <b/>
        <u/>
        <sz val="14"/>
        <color rgb="FFFF0000"/>
        <rFont val="Calibri"/>
        <family val="2"/>
        <scheme val="minor"/>
      </rPr>
      <t>In cubic metres: excavation work</t>
    </r>
    <r>
      <rPr>
        <sz val="12"/>
        <rFont val="Calibri"/>
        <family val="2"/>
        <scheme val="minor"/>
      </rPr>
      <t xml:space="preserve">
Excavation: Excavation in any type of soil until the appropriate foundation level is reached and to a depth of no less than 2.5 meters. The work includes leveling the site, standardizing the level, removing excess or obstructions before excavation, and transporting waste off-site. The work includes creating two layers of buscorse soil with a total thickness of 40 cm after compaction under the foundations until the soil's bearing capacity is reached at least 110 kN/m², and everything else necessary to complete the item according to the drawings, specifications, and instructions of the supervising engineer..</t>
    </r>
  </si>
  <si>
    <r>
      <rPr>
        <b/>
        <u/>
        <sz val="14"/>
        <color rgb="FFFF0000"/>
        <rFont val="Arial"/>
        <family val="2"/>
      </rPr>
      <t>بالمتر المكعب : أعمال الحفر</t>
    </r>
    <r>
      <rPr>
        <sz val="14"/>
        <rFont val="Arial"/>
        <family val="2"/>
      </rPr>
      <t xml:space="preserve">
الحفر : الحفر في أي نوع من انواع التربة حتى الوصول لمنسوب التاسيس المناسب وبعمق لا يقل عن 2.5 متر، ويشمل العمل التسوية للموقع وتوحيد المنسوب وازالة الزوائد أو المعوقات قبل الحفر و نقل المخلفات خارج الموقع والعمل يشمل عمل طبقتين احلال من تربه مخلوطه بيسكورس  باجمالي سماكه 40سم بعد الدك بالدكاكه تحت القواعد حتي الوصل الي قدرة تحمل التربه لاتقل عن 110كيلونيوتن /م2 وكل ما يلزم لانجاز البند بحسب الرسومات والمواصفات وتوجيهات المهندس المشرف.</t>
    </r>
  </si>
  <si>
    <t>M3
بالمتر المكعب</t>
  </si>
  <si>
    <t>B.2</t>
  </si>
  <si>
    <r>
      <rPr>
        <b/>
        <u/>
        <sz val="12"/>
        <color rgb="FFFF0000"/>
        <rFont val="Calibri"/>
        <family val="2"/>
        <scheme val="minor"/>
      </rPr>
      <t>In cubic metres: backfilling works</t>
    </r>
    <r>
      <rPr>
        <b/>
        <u/>
        <sz val="12"/>
        <rFont val="Calibri"/>
        <family val="2"/>
        <scheme val="minor"/>
      </rPr>
      <t xml:space="preserve">
</t>
    </r>
    <r>
      <rPr>
        <sz val="12"/>
        <rFont val="Calibri"/>
        <family val="2"/>
        <scheme val="minor"/>
      </rPr>
      <t>Backfilling with approved mixed soil up to the level of the paving,The backfilling must be in layers not exceeding 30 cm, with compaction and spraying. The work includes everything necessary to complete the work in a complete manner, in accordance with the principles of work and according to the drawings, specifications, and directives of the supervising engineer.</t>
    </r>
  </si>
  <si>
    <r>
      <rPr>
        <b/>
        <u/>
        <sz val="14"/>
        <color rgb="FFFF0000"/>
        <rFont val="Arial"/>
        <family val="2"/>
      </rPr>
      <t>بالمتر المكعب: أعمال الردم</t>
    </r>
    <r>
      <rPr>
        <sz val="14"/>
        <rFont val="Arial"/>
        <family val="2"/>
      </rPr>
      <t xml:space="preserve">
الردم بتربة مخلوطة معتمده حتى منسوب الرصيف والردم يجب ان يكون على طبقات لا تزيد عن ٣٠ سم مع الدك و الرش ، والعمل يشمل  كل ما يلزم لانهاء العمل على اكمل وجه ، طبقاً لاصول العمل وبحسب الرسومات والمواصفات و توجيهات المهندس المشرف.</t>
    </r>
  </si>
  <si>
    <t>B.3</t>
  </si>
  <si>
    <r>
      <rPr>
        <b/>
        <u/>
        <sz val="12"/>
        <color rgb="FFFF0000"/>
        <rFont val="Calibri"/>
        <family val="2"/>
        <scheme val="minor"/>
      </rPr>
      <t>In cubic metres: Plain concrete works</t>
    </r>
    <r>
      <rPr>
        <sz val="12"/>
        <rFont val="Calibri"/>
        <family val="2"/>
        <scheme val="minor"/>
      </rPr>
      <t xml:space="preserve">
Supply and implementation of plain concrete. 15 cm under the footing, ground beams and the tank paving wall using salt-resistant cement with a mixing ratio of 1:3:5 ( cement:sand: coarse aggregate) and with a resistance of not less  than 200 kg/cm2 and includes (do broken stone with a thickness of 15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</si>
  <si>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 15 سم  تحت القواعد والميده و جدار رصيف الخزان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15سم, التخشيبة ، الصب ، وكل ما يلزم ) طبقا للرسومات وبمقاومة لا تقل عن والمواصفات وتعليما عليمات المهندس المشرف</t>
    </r>
  </si>
  <si>
    <t>B.4</t>
  </si>
  <si>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40 cm thick, using cement mortar with a mixing ratio of 1:3, good quality cement, good quality, and filling the joints with cement mortar with kohl. It must rise above the surface of the natural ground by more than 30 cm and do everything necessary. To complete the work according to the drawings, specifications, and directions of the supervising engineer.</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</si>
  <si>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باستخدام الاحجار البازلتية الصلبة المقاومة للرطوبة سماكة 40سم باستخدام المونة الاسمنتيه بنسبة خلط 1:3  اسمنت نيس وهطي نوعية ممتازه و تعبيئة الفواصل بالمونة الأسمنتية مع الكحله ,يجب ان يرتفع  فوق سطح الارض الطبيعه عن 30سم وعمل جميع ما يلزم لإنهاء العمل على أكمل وجه حسب الرسومات والمواصفات وتوجيهات المهندس المشرف.</t>
    </r>
  </si>
  <si>
    <t>M2
بالمتر المربع</t>
  </si>
  <si>
    <t>B.5</t>
  </si>
  <si>
    <r>
      <rPr>
        <b/>
        <u/>
        <sz val="12"/>
        <color rgb="FFFF0000"/>
        <rFont val="Calibri"/>
        <family val="2"/>
        <scheme val="minor"/>
      </rPr>
      <t>Stone building works:</t>
    </r>
    <r>
      <rPr>
        <sz val="12"/>
        <rFont val="Calibri"/>
        <family val="2"/>
        <scheme val="minor"/>
      </rPr>
      <t xml:space="preserve">
In cubic metres: supplying and implementing stone buildings using basalt and solid moisture-resistant stones, 40 cm thick, using cement mortar with a mixing ratio of 1:3, excellent quality Nice and Hatta cement, and filling the joints with cement mortar, building at a depth of no less than 40 cm below the surface of the natural ground, and doing everything necessary to finish the work perfectly. According to drawings, specifications and directions of the supervising engineer or his representative.</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</si>
  <si>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حجرجعم باستخدام الاحجار البازلتية والصلبة المقاومة للرطوبة سماكة 40سم باستخدام المونة الاسمنتيه وبنسبة خلط 1:3  اسمنت نيس وهطي نوعية ممتازه و تعبيئة الفواصل بالمونة الأسمنتية البناء بعمق لايقل عن40سم  تحت سطح الارض الطبيعه  وعمل جميع ما يلزم لإنهاء العمل على أكمل وجه حسب الرسومات والمواصفاتوتوجيهات المهندس المشرف أو ممثله.</t>
    </r>
  </si>
  <si>
    <t>B.6</t>
  </si>
  <si>
    <r>
      <rPr>
        <b/>
        <u/>
        <sz val="13"/>
        <color rgb="FFFF0000"/>
        <rFont val="Calibri"/>
        <family val="2"/>
      </rPr>
      <t>Light reinforced concrete for the sidewalk and slab-on-grade:</t>
    </r>
    <r>
      <rPr>
        <sz val="13"/>
        <rFont val="Calibri"/>
        <family val="2"/>
      </rPr>
      <t xml:space="preserve">
   In cubic metres, supplying and pouring light concrete with steel reinforcement, diameter 8 mm @ 5 numbers per meter in the two directions of the sidewalk and the slab-on-grade, 10 cm thick, using salt-resistant cement, with a resistance of not less than220 kg/cm, with mixing ratios (1:2:3) ( cement:sand: coarse aggregate), which includes (woodworking, supplying, cutting and placing iron, grinding, shaking the concrete with a vibrator, spraying and immersing it in water for 7 days after pouring, and everything necessary) for the foundation floor of the tower tank and the sidewalk and making a soling underneath it on compacted soil, and it is necessary to make slopes. Suitable for pouring to drain rainwater and create expansion joints of 2 cm every 2.5 m. It is filled with hot asphalt mixed with sand, according to the drawings, technical specifications, and directions of the supervising engineer.</t>
    </r>
  </si>
  <si>
    <r>
      <rPr>
        <b/>
        <u/>
        <sz val="13"/>
        <color rgb="FFFF0000"/>
        <rFont val="Calibri"/>
        <family val="2"/>
      </rPr>
      <t>خرسانة خفيفة تسليح للرصيف واسفل الخزان :</t>
    </r>
    <r>
      <rPr>
        <sz val="13"/>
        <rFont val="Calibri"/>
        <family val="2"/>
      </rPr>
      <t xml:space="preserve">
  بالمتر المكعب  توريد و صب خرسانة خفيفة تسليح حديد قطر 8 مم @ 5 عدد لكل متر في الاتجاههين للرصيف واسفل الخزان  10 سم سماكة باستخدام الإسمنت المقاوم للأملاح ، وبمقاومة لا تقل عن 220 كجم / سم بنسب خلط (1:2:3) اسمنت :نيس وهطي نوعية ممتازه:كري نوعية ممتازة، وتشمل ( التخشيبة ، توريد وقص ووضع الحديد ، الحب ، هز الخرسانة بالهزاز ، والرش والغمر بالماء لمدة 7 ايام بعد الصب ، وكل ما يلزم )  لارضية اساس الخزان البرجي والرصيف  وعمل صولنج تحتها فوق تربة مدكوكة  ويلزم عمل ميول مناسب للصبه لتصريف مياه الامطار  وعمل فواصل تمدد 2سم كل2.5م ،ويتم تعبيتها بواسطة الاسفلت الحار مخلوط مع الرمل وحسب الرسومات والمواصفات الفنية وتوجيهات المهندس المشرف .</t>
    </r>
  </si>
  <si>
    <t>B.7</t>
  </si>
  <si>
    <r>
      <rPr>
        <b/>
        <u/>
        <sz val="14"/>
        <color rgb="FFFF0000"/>
        <rFont val="Calibri"/>
        <family val="2"/>
        <scheme val="minor"/>
      </rPr>
      <t>Reinforced concrete for foundations - 250 kg/cm2 with salt-resistant cement:</t>
    </r>
    <r>
      <rPr>
        <u/>
        <sz val="14"/>
        <rFont val="Calibri"/>
        <family val="2"/>
        <scheme val="minor"/>
      </rPr>
      <t xml:space="preserve">
</t>
    </r>
    <r>
      <rPr>
        <sz val="14"/>
        <rFont val="Calibri"/>
        <family val="2"/>
        <scheme val="minor"/>
      </rPr>
      <t>Cubic metres: Supply and implementation of reinforced concrete for foundations using salt-resistant cement, with a resistance of not less than 250 kg/cm with mixing ratios (1:2:3)( cement:sand: coarse aggregate), including (woodworking, supplying, cutting and placing iron, sanding, shaking concrete with a vibrator) , Spraying and immersing in water for 7 days after pouring and immersing in water for 7 days after pouring, and whatever is necessary). According to drawings, specifications and instructions of the supervising engineer.</t>
    </r>
  </si>
  <si>
    <r>
      <rPr>
        <b/>
        <u/>
        <sz val="14"/>
        <color rgb="FFFF0000"/>
        <rFont val="Arial"/>
        <family val="2"/>
      </rPr>
      <t xml:space="preserve">: خرسانة مسلحة للقواعد - 250 كجم / سم ٢ بالإسمنت المقاوم للاملاح </t>
    </r>
    <r>
      <rPr>
        <b/>
        <u/>
        <sz val="14"/>
        <rFont val="Arial"/>
        <family val="2"/>
      </rPr>
      <t xml:space="preserve">
</t>
    </r>
    <r>
      <rPr>
        <sz val="14"/>
        <rFont val="Arial"/>
        <family val="2"/>
      </rPr>
      <t>تالمتر المكعب : توريد وتنفيذ خرسانة مسلحة للقواعد باستخدام الإسمنت المقاوم للأملاح ، وبمقاومة لا تقل عن 250 كجم / سم بنسب خلط (1:2:3 ) اسمنت :نيس وهطي نوعية ممتازه:كري نوعية ممتازة، وتشمل ( التخشيبة ، توريد وقص ووضع الحديد ، الحب ، هز الخرسانة بالهزاز ، والرش والغمر بالماء لمدة 7 ايام بعد الصب ، وكل ما يلزم ) طبقا للرسومات والمواصفات وتعليمات المهندس المشرف.</t>
    </r>
  </si>
  <si>
    <t>B.8</t>
  </si>
  <si>
    <r>
      <rPr>
        <b/>
        <u/>
        <sz val="14"/>
        <color rgb="FFFF0000"/>
        <rFont val="Calibri"/>
        <family val="2"/>
        <scheme val="minor"/>
      </rPr>
      <t>Bitumen (asphalt) paints:</t>
    </r>
    <r>
      <rPr>
        <sz val="14"/>
        <rFont val="Calibri"/>
        <family val="2"/>
        <scheme val="minor"/>
      </rPr>
      <t xml:space="preserve">
Per square meter: Painting the reinforced foundations and necks up to the natural ground level with bitumen (hot asphalt) on two layers, in accordance with the drawings, specifications, and instructions of the supervising engineer.</t>
    </r>
  </si>
  <si>
    <r>
      <rPr>
        <b/>
        <u/>
        <sz val="14"/>
        <color rgb="FFFF0000"/>
        <rFont val="Calibri"/>
        <family val="2"/>
        <scheme val="minor"/>
      </rPr>
      <t>دهانات بالبيتومين (الاسفلت):</t>
    </r>
    <r>
      <rPr>
        <b/>
        <u/>
        <sz val="14"/>
        <rFont val="Arial"/>
        <family val="2"/>
      </rPr>
      <t xml:space="preserve">
</t>
    </r>
    <r>
      <rPr>
        <sz val="14"/>
        <rFont val="Arial"/>
        <family val="2"/>
      </rPr>
      <t xml:space="preserve">بالمتر المربع : دهان القواعد المسلحة والرقاب حتي منسوب الارض الطبيعية بالبيتومين (اسفلت ساخن) وجهين وطبقا للرسومات والمواصفات وتعليمات المهندس المشرف. </t>
    </r>
  </si>
  <si>
    <t>B.9</t>
  </si>
  <si>
    <r>
      <rPr>
        <b/>
        <u/>
        <sz val="14"/>
        <color rgb="FFFF0000"/>
        <rFont val="Calibri"/>
        <family val="2"/>
        <scheme val="minor"/>
      </rPr>
      <t>Reinforced concrete for columns, necks, beams and roof of WUC room- 300 kg/cm2 with Portland cement:</t>
    </r>
    <r>
      <rPr>
        <sz val="14"/>
        <rFont val="Calibri"/>
        <family val="2"/>
        <scheme val="minor"/>
      </rPr>
      <t xml:space="preserve">
Cubic metres: Supply and implementation of reinforced concrete for columns, necks and beams using Portland cement, with a resistance of not less than 300 kg/cm, with mixing ratios of (1:1.5:2.5) )( cement:sand: coarse aggregate), including (woodworking, supplying, cutting and placing iron, hammering, shaking the concrete with a vibrator, Spraying, and whatever is necessary. According to drawings, specifications and instructions of the supervising engineer.
</t>
    </r>
  </si>
  <si>
    <r>
      <rPr>
        <b/>
        <u/>
        <sz val="14"/>
        <color rgb="FFFF0000"/>
        <rFont val="Arial"/>
        <family val="2"/>
      </rPr>
      <t xml:space="preserve">خرسانة مسلحة للأعمدة والرقاب والجسور- 300 كجم / سم ٢ بالإسمنت البورتلاندي : </t>
    </r>
    <r>
      <rPr>
        <b/>
        <sz val="14"/>
        <rFont val="Arial"/>
        <family val="2"/>
      </rPr>
      <t xml:space="preserve">
</t>
    </r>
    <r>
      <rPr>
        <sz val="14"/>
        <rFont val="Arial"/>
        <family val="2"/>
      </rPr>
      <t xml:space="preserve">تالمتر المكعب : توريد وتنفيذ خرسانة مسلحة للأعمدة والرقاب والجسور باستخدام الإسمنت البورتلاند، وبمقاومة لا تقل عن 300 كجم / سم بنسب خلط (1:1.5:2.5) ااسمنت :نيس وهطي نوعية ممتازه:كري نوعية ممتازة، وتشمل ( التخشيبة ، توريد وقص ووضع الحديد ، الصب ، هز الخرسانة بالهزاز ، والرش ، وكل ما يلزم ) . طبقا للرسومات والمواصفات وتعليمات المهندس المشرف.
</t>
    </r>
  </si>
  <si>
    <t>B.10</t>
  </si>
  <si>
    <r>
      <rPr>
        <b/>
        <u/>
        <sz val="14"/>
        <color rgb="FFFF0000"/>
        <rFont val="Calibri"/>
        <family val="2"/>
        <scheme val="minor"/>
      </rPr>
      <t>Reinforced concrete for the floors, walls and ceiling of the tank - 250 kg/cm2 with Portland cement:</t>
    </r>
    <r>
      <rPr>
        <sz val="14"/>
        <rFont val="Calibri"/>
        <family val="2"/>
        <scheme val="minor"/>
      </rPr>
      <t xml:space="preserve">
In cubic metres: Supply and implementation of concrete for the floors, walls, and ceiling of the tank using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</si>
  <si>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لارضيات وجدران وسقف الخزان- 250 كجم / سم ٢ بالإسمنت البورتلاندي : </t>
    </r>
    <r>
      <rPr>
        <b/>
        <u/>
        <sz val="14"/>
        <rFont val="Arial"/>
        <family val="2"/>
      </rPr>
      <t xml:space="preserve">
</t>
    </r>
    <r>
      <rPr>
        <sz val="14"/>
        <rFont val="Arial"/>
        <family val="2"/>
      </rPr>
      <t>تالمتر المكعب : توريد وتنفيذ خرسانة لارضيات وجدران وسقف الخزان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</si>
  <si>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t>B.11</t>
  </si>
  <si>
    <r>
      <rPr>
        <b/>
        <u/>
        <sz val="14"/>
        <color rgb="FFFF0000"/>
        <rFont val="Calibri"/>
        <family val="2"/>
        <scheme val="minor"/>
      </rPr>
      <t>Water Stop:</t>
    </r>
    <r>
      <rPr>
        <sz val="14"/>
        <rFont val="Calibri"/>
        <family val="2"/>
        <scheme val="minor"/>
      </rPr>
      <t xml:space="preserve">
By linear metre: Supply and implementation of a 30 cm Water Stop of excellent quality to be applied to the walls of the tank between the pouring stages and all that is necessary to complete the work according to the specifications, drawings and instructions of the supervising engineer.</t>
    </r>
  </si>
  <si>
    <r>
      <rPr>
        <b/>
        <u/>
        <sz val="14"/>
        <color rgb="FFFF0000"/>
        <rFont val="Calibri"/>
        <family val="2"/>
        <scheme val="minor"/>
      </rPr>
      <t>مانع التسريب:</t>
    </r>
    <r>
      <rPr>
        <sz val="14"/>
        <rFont val="Calibri"/>
        <family val="2"/>
        <scheme val="minor"/>
      </rPr>
      <t xml:space="preserve">
بالمتر الطولي : توريد وتنفيذ مانع التسريب بعرض 30سم نوعية ممتازه  ينفذ بجدران الخزان بين مراحل الصب وجميع مايلزم لانجاز العمل بحسب المواصفات والرسومات وتعليمات المهندس المشرف.</t>
    </r>
  </si>
  <si>
    <t>Lm
بالمتر الطولي</t>
  </si>
  <si>
    <t>B.12</t>
  </si>
  <si>
    <r>
      <rPr>
        <b/>
        <u/>
        <sz val="14"/>
        <color rgb="FFFF0000"/>
        <rFont val="Calibri"/>
        <family val="2"/>
        <scheme val="minor"/>
      </rPr>
      <t>Plastering for columns, beams, interior and exterior tank walls, ceilings:</t>
    </r>
    <r>
      <rPr>
        <b/>
        <u/>
        <sz val="14"/>
        <rFont val="Calibri"/>
        <family val="2"/>
        <scheme val="minor"/>
      </rPr>
      <t xml:space="preserve">
</t>
    </r>
    <r>
      <rPr>
        <sz val="14"/>
        <rFont val="Calibri"/>
        <family val="2"/>
        <scheme val="minor"/>
      </rPr>
      <t>Per square meter: Plastering for columns, beams, tank walls inside and outside, ceilings, and floors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</si>
  <si>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للأعمدة والجسور وجدران الخزان من الداخل والخارج والاسقف والاضيات:</t>
    </r>
    <r>
      <rPr>
        <sz val="14"/>
        <rFont val="Calibri"/>
        <family val="2"/>
        <scheme val="minor"/>
      </rPr>
      <t xml:space="preserve">
بالمتر المربع : تلابيس للأعمدة والجسور وجدران الخزان من الداخل والخارج والاسقف والاضيات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</si>
  <si>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t>B.13</t>
  </si>
  <si>
    <r>
      <rPr>
        <b/>
        <u/>
        <sz val="14"/>
        <color rgb="FFFF0000"/>
        <rFont val="Calibri"/>
        <family val="2"/>
        <scheme val="minor"/>
      </rPr>
      <t>External paint works (granulated plastic) for external walls, columns, beams  :</t>
    </r>
    <r>
      <rPr>
        <sz val="14"/>
        <rFont val="Calibri"/>
        <family val="2"/>
        <scheme val="minor"/>
      </rPr>
      <t xml:space="preserve">
Per square meter: supplying and applying a granulated, moisture-resistant acrylic plastic paint for the external walls, columns, beams and wherever necessary.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</si>
  <si>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والاعمده والجسور  :</t>
    </r>
    <r>
      <rPr>
        <sz val="14"/>
        <rFont val="Calibri"/>
        <family val="2"/>
        <scheme val="minor"/>
      </rPr>
      <t xml:space="preserve">
بالمتر المربع : وريد وتنفيذ دهان بلاستيكي اكريليك مقاوم للرطوبة محبب للجدران الخارجية  والاعمده والجسور وحيثما يلزم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</si>
  <si>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t>B.14</t>
  </si>
  <si>
    <r>
      <rPr>
        <b/>
        <u/>
        <sz val="13"/>
        <color rgb="FFFF0000"/>
        <rFont val="Calibri"/>
        <family val="2"/>
      </rPr>
      <t>Implementation of insulating paint (Epoxy):</t>
    </r>
    <r>
      <rPr>
        <sz val="13"/>
        <rFont val="Calibri"/>
        <family val="2"/>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</si>
  <si>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rPr>
        <b/>
        <u/>
        <sz val="13"/>
        <color rgb="FFFF0000"/>
        <rFont val="Calibri"/>
        <family val="2"/>
        <scheme val="minor"/>
      </rPr>
      <t>تنفيذ دهان عازل (إيبوكسي Eboxy) :-</t>
    </r>
    <r>
      <rPr>
        <sz val="13"/>
        <rFont val="Calibri"/>
        <family val="2"/>
        <scheme val="minor"/>
      </rPr>
      <t xml:space="preserve">
توريد وتنفيذ دهان عازل (إيبوكسي Eboxy صالح وأمن للاستخدام في خزانات مياه الشرب) للأرضية والسقف والجدران الداخلية للخزان طبقتين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الداخلية أو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</si>
  <si>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t>B.15</t>
  </si>
  <si>
    <r>
      <rPr>
        <b/>
        <u/>
        <sz val="13"/>
        <color rgb="FFFF0000"/>
        <rFont val="Calibri"/>
        <family val="2"/>
        <scheme val="minor"/>
      </rPr>
      <t>Installation of Medium-pressure galvanized iron pipes:</t>
    </r>
    <r>
      <rPr>
        <sz val="13"/>
        <rFont val="Calibri"/>
        <family val="2"/>
        <scheme val="minor"/>
      </rPr>
      <t xml:space="preserve">
Per linear meter: Supply and installation of Medium-pressure galvanized iron pipes in accordance with British specifications (BS/1387/1985) and with an operating pressure of not less than 40 bar, a diameter of 6 inches and a thickness of not less than 5  mm, installed from the polyethylene pumping line to the inside of the tower tank with all installation accessories. Galvanized flanges, pipes, and elbows, and fixing them on top of the concrete tank structure with clips and everything necessary to complete the work to the fullest extent and in accordance with the technical and manufacturing principles, drawings, specifications, conditions, instructions, and directives of the supervising engineer.</t>
    </r>
  </si>
  <si>
    <r>
      <rPr>
        <b/>
        <u/>
        <sz val="13"/>
        <color rgb="FFFF0000"/>
        <rFont val="Calibri"/>
        <family val="2"/>
      </rPr>
      <t>تركيب  انابيب حديد مجلفن ضغط متوسط  :-</t>
    </r>
    <r>
      <rPr>
        <sz val="13"/>
        <rFont val="Calibri"/>
        <family val="2"/>
      </rPr>
      <t xml:space="preserve">
بالمتر الطولي: توريد وتركيب  انابيب حديد مجلفن ضغط  متوسط طبقا للمواصفات البريطانية ( BS/1387/1985) و بضغط تشغيلي لا يقل عن 40 بار  قطر 6 هنش  وسماكة لاتقل عن 5 مم تركب من  داخل الخزان البرجي  الي خطوط الاسالة البولي ايثلين  مع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</si>
  <si>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t>B.16</t>
  </si>
  <si>
    <r>
      <rPr>
        <b/>
        <u/>
        <sz val="13"/>
        <color rgb="FFFF0000"/>
        <rFont val="Calibri"/>
        <family val="2"/>
        <scheme val="minor"/>
      </rPr>
      <t>Installation of mediam-pressure galvanized iron pipes:</t>
    </r>
    <r>
      <rPr>
        <sz val="13"/>
        <rFont val="Calibri"/>
        <family val="2"/>
        <scheme val="minor"/>
      </rPr>
      <t xml:space="preserve">
Per linear meter: Supply and installation of Medium-pressure galvanized iron pipes in accordance with British specifications (BS/1387/1985) and with an operating pressure of not less than 40 bar, a diameter of 3 inches and a thickness of not less than 4 mm, installed from the polyethylene pumping line to the inside of the tower tank with all installation accessories. Galvanized flanges, pipes, and elbows, and fixing them on top of the concrete tank structure with clips and everything necessary to complete the work to the fullest extent and in accordance with the technical and manufacturing principles, drawings, specifications, conditions, instructions, and directives of the supervising engineer.</t>
    </r>
  </si>
  <si>
    <r>
      <rPr>
        <b/>
        <u/>
        <sz val="13"/>
        <color rgb="FFFF0000"/>
        <rFont val="Calibri"/>
        <family val="2"/>
      </rPr>
      <t>تركيب  انابيب حديد مجلفن ضغط متوسط :-</t>
    </r>
    <r>
      <rPr>
        <sz val="13"/>
        <rFont val="Calibri"/>
        <family val="2"/>
      </rPr>
      <t xml:space="preserve">
بالمتر الطولي: توريد وتركيب  انابيب حديد مجلفن ضغط متوسط طبقا للمواصفات البريطانية ( BS/1387/1985) و بضغط تشغيلي لا يقل عن 40 بار  قطر 4 هنش  وسماكة لاتقل عن 4 مم تركب من خط الضخ البولي ايثيلين الي داخل الخزان البرجي  ومواسير تنضيف ومفيض مع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</si>
  <si>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t>B.17</t>
  </si>
  <si>
    <r>
      <rPr>
        <b/>
        <u/>
        <sz val="13"/>
        <color rgb="FFFF0000"/>
        <rFont val="Calibri"/>
        <family val="2"/>
      </rPr>
      <t>Installing a gate valve:-</t>
    </r>
    <r>
      <rPr>
        <sz val="13"/>
        <rFont val="Calibri"/>
        <family val="2"/>
      </rPr>
      <t xml:space="preserve">
Supply and installation of a gate valve, ductile, 6 inches in diameter operating pressure 25 bar, made in Italy, or equivalent, excellent quality, double flange. The price includes all installation requirements according to the technical specifications and drawings and nd instructions of the supervising engineer.</t>
    </r>
  </si>
  <si>
    <r>
      <rPr>
        <b/>
        <u/>
        <sz val="13"/>
        <color rgb="FFFF0000"/>
        <rFont val="Calibri"/>
        <family val="2"/>
        <scheme val="minor"/>
      </rPr>
      <t>تركيب محبس بوابة :-</t>
    </r>
    <r>
      <rPr>
        <sz val="13"/>
        <rFont val="Calibri"/>
        <family val="2"/>
        <scheme val="minor"/>
      </rPr>
      <t xml:space="preserve">
توريد وتركيب محبس بوابة، دكتايل، قطر 6 إنش ضغط (  25  ) بار صنع ايطالي أو ما يكافؤها نوعية ممتازه دبل فلانج، والسعر يشمل كافة مستلزمات التركيب بحسب المواصفات الفنية والرسومات وتعليمات المهندس المشرف.</t>
    </r>
  </si>
  <si>
    <t>B.18</t>
  </si>
  <si>
    <r>
      <rPr>
        <b/>
        <u/>
        <sz val="13"/>
        <color rgb="FFFF0000"/>
        <rFont val="Calibri"/>
        <family val="2"/>
      </rPr>
      <t>Installing a gate valve:-</t>
    </r>
    <r>
      <rPr>
        <sz val="13"/>
        <rFont val="Calibri"/>
        <family val="2"/>
      </rPr>
      <t xml:space="preserve">
Supply and installation of a gate valve, ductile, 3 inches in diameter operating pressure 25 bar, made in Italy, or equivalent, excellent quality, double flange. The price includes all installation requirements according to the technical specifications  and drawings and nd instructions of the supervising engineer.</t>
    </r>
  </si>
  <si>
    <r>
      <rPr>
        <b/>
        <u/>
        <sz val="13"/>
        <color rgb="FFFF0000"/>
        <rFont val="Calibri"/>
        <family val="2"/>
        <scheme val="minor"/>
      </rPr>
      <t>تركيب محبس بوابة :-</t>
    </r>
    <r>
      <rPr>
        <sz val="13"/>
        <rFont val="Calibri"/>
        <family val="2"/>
        <scheme val="minor"/>
      </rPr>
      <t xml:space="preserve">
توريد وتركيب محبس بوابة، دكتايل، قطر 3 إنش ضغط (  25  ) بار صنع ايطالي أو ما يكافؤها نوعية ممتازه دبل فلانج، والسعر يشمل كافة مستلزمات التركيب بحسب المواصفات الفنية والرسومات وتعليمات المهندس المشرف</t>
    </r>
  </si>
  <si>
    <t>B.19</t>
  </si>
  <si>
    <r>
      <rPr>
        <b/>
        <u/>
        <sz val="13"/>
        <color rgb="FFFF0000"/>
        <rFont val="Calibri"/>
        <family val="2"/>
        <scheme val="minor"/>
      </rPr>
      <t>Installation of tank ventilation pipes</t>
    </r>
    <r>
      <rPr>
        <sz val="12"/>
        <rFont val="Calibri"/>
        <family val="2"/>
        <scheme val="minor"/>
      </rPr>
      <t xml:space="preserve">
Supply and installation of medium-pressure galvanized iron pipes, 3 inches in diameter, for ventilation, 60 cm long, with an elbow and a net that prevents the entry of insects, and fixed to iron from the roof of the tank.</t>
    </r>
  </si>
  <si>
    <r>
      <rPr>
        <b/>
        <u/>
        <sz val="14"/>
        <color rgb="FFFF0000"/>
        <rFont val="Calibri"/>
        <family val="2"/>
        <scheme val="minor"/>
      </rPr>
      <t>تركيب انابيب حديد لهوايات الخزان  :-</t>
    </r>
    <r>
      <rPr>
        <sz val="14"/>
        <rFont val="Calibri"/>
        <family val="2"/>
        <scheme val="minor"/>
      </rPr>
      <t xml:space="preserve">
توريد وتركيب مواسير حديدية مجلفنة  ضغط متوسط  قطر3 هـ للتهوية  بطول  60  سم مع عمل كوع و شبك يمنع دخول  الحشرات مع تثبيتها بحديد صبة سقف الخزان.</t>
    </r>
  </si>
  <si>
    <t>NO
عدد</t>
  </si>
  <si>
    <t>B.20</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</si>
  <si>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(200*180*120)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</si>
  <si>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(200*150*120 )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</si>
  <si>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B.21</t>
  </si>
  <si>
    <r>
      <rPr>
        <b/>
        <u/>
        <sz val="12"/>
        <color rgb="FFFF0000"/>
        <rFont val="Calibri"/>
        <family val="2"/>
        <scheme val="minor"/>
      </rPr>
      <t>Installing a sheet of iron for the tank:</t>
    </r>
    <r>
      <rPr>
        <sz val="12"/>
        <rFont val="Calibri"/>
        <family val="2"/>
        <scheme val="minor"/>
      </rPr>
      <t xml:space="preserve">
supplying and installing an iron cover from  plate for the opening in the ceiling slab of the reservoir (70cm * 70cm) dimensions, with frame and locks and it paints 3 coats by anti-corrosion paint according to drawings, specifications and instructions of supervised engineer.</t>
    </r>
  </si>
  <si>
    <r>
      <rPr>
        <b/>
        <u/>
        <sz val="13"/>
        <color rgb="FFFF0000"/>
        <rFont val="Calibri"/>
        <family val="2"/>
        <scheme val="minor"/>
      </rPr>
      <t>تركيب غطاء من الحديد الصاج للخزان:-</t>
    </r>
    <r>
      <rPr>
        <sz val="13"/>
        <rFont val="Calibri"/>
        <family val="2"/>
        <scheme val="minor"/>
      </rPr>
      <t xml:space="preserve">
توريد وتركيب غطاء من الحديد الصاج المحبب لفتحة سقف الخزان 70سم*70سم  مع الاطار والاقفال ويدهن ضد الصدأ ثلاثة أوجه  وبحسب الرسومات والمواصفات وتعليمات المهندس المشرف  .</t>
    </r>
  </si>
  <si>
    <t>B.22</t>
  </si>
  <si>
    <r>
      <rPr>
        <b/>
        <u/>
        <sz val="14"/>
        <color rgb="FFFF0000"/>
        <rFont val="Calibri"/>
        <family val="2"/>
        <scheme val="minor"/>
      </rPr>
      <t>Installation of external and internal ladders</t>
    </r>
    <r>
      <rPr>
        <sz val="12"/>
        <rFont val="Calibri"/>
        <family val="2"/>
        <scheme val="minor"/>
      </rPr>
      <t xml:space="preserve">
Supply and installation of 2 ladders one external and one internal ladders, the external ladder is placed outside the tank of Saudi galvanized iron measuring 2 inches and coated with two layers of primer against rust with protection work (the throat) according to the drawings. To carry out the work as directed and instructed by the supervising engineer</t>
    </r>
  </si>
  <si>
    <r>
      <rPr>
        <b/>
        <u/>
        <sz val="14"/>
        <color rgb="FFFF0000"/>
        <rFont val="Calibri"/>
        <family val="2"/>
        <scheme val="minor"/>
      </rPr>
      <t>توريد وتركيب سلالم خارجي وداخلي :</t>
    </r>
    <r>
      <rPr>
        <sz val="14"/>
        <rFont val="Calibri"/>
        <family val="2"/>
        <scheme val="minor"/>
      </rPr>
      <t xml:space="preserve">
بالمتر الطولي :توريد وتركيب 2سلالم واحد خارجي والثاني داخلي  , السلم االخارجي يتم وضعه خارج الخزان من الحديد المجلفن ضغط متوسط قطر1.5 انش راسيا  وقطر 1 هنش  افقيا و  مع عمل الحماية (الحلق من صفاح الحديد ابو 1.45 هنش) ومطلي بطبقتين بريمر ضد الصدأ  وطبقتين لون شعار المظمة بحسب الرسومات ،والسلم الداخلي بحاري  ألمنيوم  ارتفاع 3.5 متر ويثبت بالسقف على بولتات وبالأرضية على كتلة خرسانية ويشمل البند كل ماهو مطلوب لتنفيذ العمل وحسب توجيهات وتعليمات المهندس المشرف</t>
    </r>
  </si>
  <si>
    <t>مقطوعية
L.S</t>
  </si>
  <si>
    <t>B.23</t>
  </si>
  <si>
    <r>
      <rPr>
        <b/>
        <u/>
        <sz val="12"/>
        <color rgb="FFFF0000"/>
        <rFont val="Calibri"/>
        <family val="2"/>
        <scheme val="minor"/>
      </rPr>
      <t>Supply and implementation of a protection railing for the tank roof:</t>
    </r>
    <r>
      <rPr>
        <sz val="12"/>
        <rFont val="Calibri"/>
        <family val="2"/>
        <scheme val="minor"/>
      </rPr>
      <t xml:space="preserve">
By linear metre: Supply and implementation of a guardrail to protect the tank roof
  With a height of one and a half meters, it is made of medium-pressure galvanized pipes with a diameter of 1.5 inches horizontally, and medium-pressure galvanized pipes with a diameter of 1.0 inches in a vertical manner, provided that the spaces between the vertical posts are not more than 25 cm, with fixing and welding, two sides of anti-rust primer, and two sides in the color of the organization’s logo. The work includes all What is necessary to complete the work according to the drawings and instructions of the engineer.</t>
    </r>
  </si>
  <si>
    <r>
      <rPr>
        <b/>
        <u/>
        <sz val="14"/>
        <color rgb="FFFF0000"/>
        <rFont val="Calibri"/>
        <family val="2"/>
        <scheme val="minor"/>
      </rPr>
      <t xml:space="preserve"> توريد وتنفيذ دربزين حماية لسقف الخزان:</t>
    </r>
    <r>
      <rPr>
        <sz val="14"/>
        <rFont val="Calibri"/>
        <family val="2"/>
        <scheme val="minor"/>
      </rPr>
      <t xml:space="preserve">
بالمتر الطولي: توريد وتنفيذ دربزين حماية لسقف الخزان لسقف الخزان
 بارتفاع متر ونصف يصنع من مواسير مجلفن ضغط متوسط قطر 1.5 هنش بشكل افقي ومواسير مجلفن ضغط متوسط قطر 1.0 هنش بشكل راسي علا ان تكون الفراغات بين القوائم الراسيه مسافه لاتزيد عن25 سم مع التثبيت والتلحيم وعمل وجهين بريمر ضد الصداء و وجهين لون شعار المنظمة ويشمل العمل كل مايلزم لاكمال العمل وبحسب الرسومات وتعليمات المهندس.</t>
    </r>
  </si>
  <si>
    <t xml:space="preserve">Total of Table (B)  -  USD $
الاجمالي بالدولار الأمريكي </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</si>
  <si>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Project:Hasse Salem water project</t>
    </r>
    <r>
      <rPr>
        <b/>
        <sz val="20"/>
        <color theme="2" tint="-0.499984740745262"/>
        <rFont val="Arial"/>
        <family val="2"/>
      </rPr>
      <t xml:space="preserve">
مشروع: مياه حسي سالم </t>
    </r>
  </si>
  <si>
    <t xml:space="preserve">الوصف </t>
  </si>
  <si>
    <t>Total (US$)
الإجمالي بالدولار</t>
  </si>
  <si>
    <t>Table (C):Water network</t>
  </si>
  <si>
    <t>جدول (C)أعمال شبكة المياه</t>
  </si>
  <si>
    <r>
      <rPr>
        <b/>
        <u/>
        <sz val="11"/>
        <color rgb="FFFF0000"/>
        <rFont val="Calibri"/>
        <family val="2"/>
        <scheme val="minor"/>
      </rPr>
      <t xml:space="preserve">Supply and installation of high density polyethylene pipes, 16 bar pressure for pumping lines: </t>
    </r>
    <r>
      <rPr>
        <b/>
        <u/>
        <sz val="12"/>
        <color rgb="FFFF0000"/>
        <rFont val="Calibri"/>
        <family val="2"/>
        <scheme val="minor"/>
      </rPr>
      <t xml:space="preserve">
</t>
    </r>
    <r>
      <rPr>
        <sz val="11"/>
        <color theme="1" tint="4.9989318521683403E-2"/>
        <rFont val="Calibri"/>
        <family val="2"/>
        <scheme val="minor"/>
      </rPr>
      <t xml:space="preserve">By linear metre: Supply, installation and testing of high-density polyethylene (HDPE) pipes,  made of PE100, pressure 16 bar, SDR11, Series pipe -5, conforming to German specifications DIN 8074/ISO4427,  (Plasco brand preferred) , to be installed in the locations specified in the drawings and designs. The work includes, connecting the pipes using a welding machine, connections, all necessary accessories for installation, drilling in all types of soil with a depth of not less than 120 cm and a width of not less than 60 cm and backfilling the pipe path with soft soil below, above and on the sides of the pipes according to the drawings and specifications with the placement of a plastic warning tape and  testing the pipes lines not less the 1.5 bar operating pressure and trial operation and sterilization and do everything necessary, including delivering to the sites and connecting the line to the exist line, as well as connecting the feed pipes to the tank in accordance the contractual terms, the drawings and I strictions of the supervising engineer, </t>
    </r>
    <r>
      <rPr>
        <b/>
        <sz val="11"/>
        <color theme="1" tint="4.9989318521683403E-2"/>
        <rFont val="Calibri"/>
        <family val="2"/>
        <scheme val="minor"/>
      </rPr>
      <t>as  the following diameters:</t>
    </r>
  </si>
  <si>
    <r>
      <rPr>
        <b/>
        <u/>
        <sz val="12"/>
        <color rgb="FFFF0000"/>
        <rFont val="Calibri"/>
        <family val="2"/>
        <scheme val="minor"/>
      </rPr>
      <t>توريد  وتركيب انابيب  بولى ايثيلين عالى الكثافة لخطوط الضخ 16 بار   :-</t>
    </r>
    <r>
      <rPr>
        <sz val="11"/>
        <color theme="1" tint="4.9989318521683403E-2"/>
        <rFont val="Calibri"/>
        <family val="2"/>
        <scheme val="minor"/>
      </rPr>
      <t xml:space="preserve">
بالمتر الطولي: توريد وتركيب واختبار انابيب  بولى ايثيلين عالى الكثافة HDPE  مادة PE100  ضغط 16 بار ،  SDR11  ، Series pipe -5 مطابق للمواصفات الالمانية DIN 8074/ISO4427 (يفضل العلامة التجارية بلاسكو) يتم تركيبها في  خطوط الضخ  حسب المواقع المحددة في الرسومات والتصاميم و يشمل العمل  الربط بين الانابيب بواسطة ماكينة اللحام الحرارية ، والوصلات وكل والملحقات اللازمة  للتركيب و الحفر في جميع أنواع التربة بعمق لايقل عن  120 سم وعرض لايقل عن 60 سم  وردم مسار المواسير  بتربة ناعمة اسفل واعلى  وجوانب المواسير  وبحسب الرسومات والمواصفات مع وضع شريط تحذيري بلاستيكي  والاختبار  1.5  الضغط التشغيلي والتشغيل التجريبي والتعقيم  وربطها بالخطوط الموجودة  وكذلك الربط بمواسير التغذية بالخزان ووفقا للمواصفات الالمانية للشروط التعاقدية والرسومات و توجيهات المهندس المشرف </t>
    </r>
    <r>
      <rPr>
        <b/>
        <sz val="11"/>
        <color theme="1" tint="4.9989318521683403E-2"/>
        <rFont val="Calibri"/>
        <family val="2"/>
        <scheme val="minor"/>
      </rPr>
      <t>حسب الأقطار التالية</t>
    </r>
    <r>
      <rPr>
        <sz val="11"/>
        <color theme="1" tint="4.9989318521683403E-2"/>
        <rFont val="Calibri"/>
        <family val="2"/>
        <scheme val="minor"/>
      </rPr>
      <t xml:space="preserve">:   </t>
    </r>
  </si>
  <si>
    <t>Diameter of 110 mm (4inch) with all accessories with installation</t>
  </si>
  <si>
    <t>قطــــــــر 110 ملم  ( 4 إنش )  مع جميع القطع اللازمة للتركيب والتوصيل</t>
  </si>
  <si>
    <t>C.1</t>
  </si>
  <si>
    <r>
      <rPr>
        <b/>
        <u/>
        <sz val="13"/>
        <color rgb="FFFF0000"/>
        <rFont val="Calibri"/>
        <family val="2"/>
      </rPr>
      <t>Supply and installation of polyethylene (HDPE) pipes of the PE100 type, 10 bar pressure, high density:</t>
    </r>
    <r>
      <rPr>
        <b/>
        <u/>
        <sz val="13"/>
        <rFont val="Calibri"/>
        <family val="2"/>
      </rPr>
      <t xml:space="preserve">
</t>
    </r>
    <r>
      <rPr>
        <sz val="13"/>
        <rFont val="Calibri"/>
        <family val="2"/>
      </rPr>
      <t xml:space="preserve">By lenght meter / Supply and installation of polyethylene (HDPE) pipes of the PE100 type, 10 bar pressure, high density, according to German specifications DIN8074/8075, and international standards  (ISO 4427), where holes are dug to a depth of no less than 80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</si>
  <si>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3"/>
        <color rgb="FFFF0000"/>
        <rFont val="Calibri"/>
        <family val="2"/>
      </rPr>
      <t xml:space="preserve"> توريد وتركيب انابيب بوليثــــــــــــــــــــــــــــلين (HDPE)  من النوع PE100 ضغط 10بار PN10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10بار PN10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80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</si>
  <si>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t>C.1.1</t>
  </si>
  <si>
    <t>Polyethylene pipes with a diameter of 4 inches (110 mm).</t>
  </si>
  <si>
    <t>أنابيب بولي اثلين قطر4 هنش( 110مم)</t>
  </si>
  <si>
    <t>C.1.2</t>
  </si>
  <si>
    <t>Polyethylene pipes with a diameter of 3 inches (90 mm).</t>
  </si>
  <si>
    <t>أنابيب بولي اثلين قطر3 هنش( 90مم)</t>
  </si>
  <si>
    <t>C.1.3</t>
  </si>
  <si>
    <t xml:space="preserve">Polyethylene pipes with a diameter of 2 inches (63 mm). </t>
  </si>
  <si>
    <t>أنابيب بولي اثلين قطر 2 هنش( 63مم)</t>
  </si>
  <si>
    <t>C.1.4</t>
  </si>
  <si>
    <r>
      <t>Polyethylene pipes with a diameter of 1.5 inches (50 mm).</t>
    </r>
    <r>
      <rPr>
        <b/>
        <sz val="13"/>
        <rFont val="Calibri"/>
        <family val="2"/>
      </rPr>
      <t xml:space="preserve"> </t>
    </r>
  </si>
  <si>
    <t>أنابيب بولي اثلين قطر 1.5 هنش(50مم)</t>
  </si>
  <si>
    <t>C.1.5</t>
  </si>
  <si>
    <t xml:space="preserve">Polyethylene pipes with a diameter of 1 inch (32 mm). </t>
  </si>
  <si>
    <t>أنابيب بولي اثلين قطر 1 هنش(32مم)</t>
  </si>
  <si>
    <t>C.1.6</t>
  </si>
  <si>
    <t>Polyethylene pipes with a diameter of 3/4 inch (25 mm) for home connection.</t>
  </si>
  <si>
    <t>أنابيب بولي اثلين قطر 3/4 هنش(25مم) للتوصيل المنزل</t>
  </si>
  <si>
    <t>C.2</t>
  </si>
  <si>
    <r>
      <rPr>
        <b/>
        <u/>
        <sz val="13"/>
        <color rgb="FFFF0000"/>
        <rFont val="Calibri"/>
        <family val="2"/>
      </rPr>
      <t>Supply and installation a gates valve:</t>
    </r>
    <r>
      <rPr>
        <sz val="13"/>
        <rFont val="Calibri"/>
        <family val="2"/>
      </rPr>
      <t xml:space="preserve">
Supply and installation of a ductile gate valve, 3 inches in diameter, flange type, including mounting bolts and bolts, pressure (16 bar), made in Italy or equivalent, excellent quality, connected to the liquefaction lines from the tank, including all connecting parts, according to the directives of the supervising engineer</t>
    </r>
    <r>
      <rPr>
        <b/>
        <sz val="13"/>
        <rFont val="Calibri"/>
        <family val="2"/>
      </rPr>
      <t>.according to the following diameters:</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</si>
  <si>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t>
    </r>
  </si>
  <si>
    <t>C.2.1</t>
  </si>
  <si>
    <t xml:space="preserve">
 A ductile gate valve with a diameter of 4 inch.</t>
  </si>
  <si>
    <t xml:space="preserve">
محبس بوابة دكتايل قطر 4 انش</t>
  </si>
  <si>
    <t>C.2.2</t>
  </si>
  <si>
    <t xml:space="preserve">
 A ductile gate valve with a diameter of 3 inch.</t>
  </si>
  <si>
    <t xml:space="preserve">
محبس بوابة دكتايل قطر 3 انش</t>
  </si>
  <si>
    <t>C.2.3</t>
  </si>
  <si>
    <t xml:space="preserve">
A ductile gate valve with a diameter of 2 inch.</t>
  </si>
  <si>
    <t xml:space="preserve">
 محبس بوابة دكتايل قطر 2 انش</t>
  </si>
  <si>
    <t>C.2.4</t>
  </si>
  <si>
    <t xml:space="preserve">
A ductile gate valve with a diameter of 1.5 inch.</t>
  </si>
  <si>
    <t xml:space="preserve">
 محبس بوابة دكتايل قطر 1.5 انش</t>
  </si>
  <si>
    <t>C.5</t>
  </si>
  <si>
    <r>
      <rPr>
        <b/>
        <u/>
        <sz val="13"/>
        <color rgb="FFFF0000"/>
        <rFont val="Calibri"/>
        <family val="2"/>
        <scheme val="minor"/>
      </rPr>
      <t xml:space="preserve">Supply and Installation of a house water flow meter including accessories: </t>
    </r>
    <r>
      <rPr>
        <sz val="13"/>
        <rFont val="Calibri"/>
        <family val="2"/>
        <scheme val="minor"/>
      </rPr>
      <t xml:space="preserve">
Supply, installation and testing of a house water meter, diameter  0.5  inch open type Italy or similer , reading level from 50 to 500 milliliters per minute  , temperature 50 degrees, operating pressure not less 10 bar, Italian made or equivalent Excellent quality, installed on the wall of the beneficiary's house at a height ofnot less than 120 cm from the ground level Installed on a polypropylene plastic pipe (PPR) with a total length of 2 meters It is installed from a polyethylene diamond and is installed on clips on the wall of the house and includes all the necessary connection parts in addition to To a valve of the Italian type or equlified  installed before the meter and a tap installed after the meter (samples depend on the meter, valve and tap before supply).</t>
    </r>
  </si>
  <si>
    <r>
      <rPr>
        <b/>
        <u/>
        <sz val="13"/>
        <color rgb="FFFF0000"/>
        <rFont val="Calibri"/>
        <family val="2"/>
        <scheme val="minor"/>
      </rPr>
      <t>توريد وتركيب عداد تدفق الماء  وملحقاته منزلي :-</t>
    </r>
    <r>
      <rPr>
        <sz val="13"/>
        <rFont val="Calibri"/>
        <family val="2"/>
        <scheme val="minor"/>
      </rPr>
      <t xml:space="preserve">
توريد وتركيب واختبار عداد ماء منزلي ، قطر 0.5  انش نوع  ايطالي   او مايماثله   نوع مفتوح، مستوى القراءة من 50 إلى 500 مليلتر / دقيقة، درجة حرارة 50 درجة، وضغط التشغيل لا يقل عن  10  بار، صنع ايطالي أو ما يكافؤها نوعية ممتازه, يركب علي جدار منزل المستفيد علا ارتفاع لا يقل عن 120 سم من مستوي الارض يركب على ماسورة بلاستيك بولي بروبلين بطول كلي 2 متر  يتم تركيبها  من ماسوة البولي ايثيلين  ويتم تثبيته  على كليبات علي جدار المنزل ويشمل جميع قطع التوصيل الللازمة  بالاضافة الى محبس من النوع الايطالي او مايشابه  يركب قبل العداد وحنفية تركب بعد العداد  ( تعتمد العينات للعداد والمحبس والحنفي قبل التوريد )</t>
    </r>
  </si>
  <si>
    <t>C.6</t>
  </si>
  <si>
    <r>
      <rPr>
        <b/>
        <u/>
        <sz val="13"/>
        <color rgb="FFFF0000"/>
        <rFont val="Calibri"/>
        <family val="2"/>
      </rPr>
      <t>Supply and installation of a water flow metes:-</t>
    </r>
    <r>
      <rPr>
        <sz val="13"/>
        <rFont val="Calibri"/>
        <family val="2"/>
      </rPr>
      <t xml:space="preserve">
Supply and installation of a water flow meters, in diameteraccording to the following diameters, open type,  reading level from 50 to 500 milliliters per minute, temperature of 50 degrees, and operating pressure of 16 bar, made in Italy or equivalent, excellent quality, and providing all work requirements, including flanges and anchor bolts, in accordance with the technical specifications and directions of the supervising engineer.</t>
    </r>
    <r>
      <rPr>
        <b/>
        <sz val="13"/>
        <rFont val="Calibri"/>
        <family val="2"/>
      </rPr>
      <t xml:space="preserve"> according to the following diameters:</t>
    </r>
  </si>
  <si>
    <r>
      <rPr>
        <b/>
        <u/>
        <sz val="13"/>
        <color rgb="FFFF0000"/>
        <rFont val="Calibri"/>
        <family val="2"/>
        <scheme val="minor"/>
      </rPr>
      <t>توريد و تركيب عدادات  تدفق المياة :-</t>
    </r>
    <r>
      <rPr>
        <sz val="13"/>
        <rFont val="Calibri"/>
        <family val="2"/>
        <scheme val="minor"/>
      </rPr>
      <t xml:space="preserve">
توريد وتركيب عدادات  تدفق المياة،  بحسب الاقطار المحدد ادناه ، نوع مفتوح، مستوى القراءة من 50 إلى 500 مليلتر / دقيقة،، درجة حرارة 50 درجة، وضغط التشغيل 16 بار، صنع ايطالي أو ما يكافؤها نوعية ممتازه  وتوفير كل مستلزمات العمل من الفلنشات ومسامير الربط وبموجب المواصفات الفنية وتوجيهات المهندس المشرف, </t>
    </r>
    <r>
      <rPr>
        <b/>
        <sz val="13"/>
        <rFont val="Calibri"/>
        <family val="2"/>
        <scheme val="minor"/>
      </rPr>
      <t>بحسب الاقطار المحدد ادناه:-</t>
    </r>
  </si>
  <si>
    <t>C.6.1</t>
  </si>
  <si>
    <t xml:space="preserve">
A water flow meter, 4 nches in diameter.</t>
  </si>
  <si>
    <t xml:space="preserve">
توريد وتركيب عداد تدفق الماء، قطر 4 انش.</t>
  </si>
  <si>
    <t>C.6.2</t>
  </si>
  <si>
    <t xml:space="preserve">
A water flow meter, 3 nches in diameter.</t>
  </si>
  <si>
    <t xml:space="preserve">
توريد وتركيب عداد تدفق الماء، قطر 3 انش.</t>
  </si>
  <si>
    <t>C.6.3</t>
  </si>
  <si>
    <t xml:space="preserve">
A water flow meter, 2 inches in diameter.</t>
  </si>
  <si>
    <t xml:space="preserve">
توريد وتركيب عداد تدفق الماء، قطر2انش.</t>
  </si>
  <si>
    <t>C.6.4</t>
  </si>
  <si>
    <t xml:space="preserve">
A water flow meter, 1.5 inches in diameter.</t>
  </si>
  <si>
    <t xml:space="preserve">
توريد وتركيب عداد تدفق الماء، قطر1.5انش.</t>
  </si>
  <si>
    <t>C.7</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</si>
  <si>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(80*80*80)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</si>
  <si>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(80*80*100 )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</si>
  <si>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C.8</t>
  </si>
  <si>
    <t>C.9</t>
  </si>
  <si>
    <r>
      <rPr>
        <b/>
        <u/>
        <sz val="13"/>
        <color rgb="FFFF0000"/>
        <rFont val="Calibri"/>
        <family val="2"/>
      </rPr>
      <t>Installation of dynamic air release valves:-</t>
    </r>
    <r>
      <rPr>
        <sz val="13"/>
        <rFont val="Calibri"/>
        <family val="2"/>
      </rPr>
      <t xml:space="preserve">
Supply and installation of dynamic air release valves, 4 inches in diameter operating pressure 25 bar, made in Italy, or equivalent, excellent quality, double flange. The price includes all installation requirements according to the technical specifications and instructions of the supervising engineer.</t>
    </r>
  </si>
  <si>
    <r>
      <rPr>
        <b/>
        <u/>
        <sz val="13"/>
        <color rgb="FFFF0000"/>
        <rFont val="Calibri"/>
        <family val="2"/>
      </rPr>
      <t>تركيب صمامات تحرير الهواء الديناميكية :-</t>
    </r>
    <r>
      <rPr>
        <sz val="13"/>
        <rFont val="Calibri"/>
        <family val="2"/>
      </rPr>
      <t xml:space="preserve">
توريد وتركيب صمامات تحرير الهواء الديناميكية، قطر 4 إنش ضغط (  25  ) بار صنع ايطالي أو ما يكافؤها نوعية ممتازه دبل فلانج، والسعر يشمل كافة مستلزمات التركيب بحسب المواصفات الفنية وتعليمات المهندس المشرف.</t>
    </r>
  </si>
  <si>
    <t xml:space="preserve">Total of Table (C)  -  USD $
الاجمالي بالدولار الأمريكي </t>
  </si>
  <si>
    <r>
      <rPr>
        <b/>
        <sz val="26"/>
        <color theme="3"/>
        <rFont val="Arial"/>
        <family val="2"/>
      </rPr>
      <t xml:space="preserve">Bill of Quantities &amp; Technical Specifications
</t>
    </r>
    <r>
      <rPr>
        <b/>
        <sz val="26"/>
        <color theme="2" tint="-0.499984740745262"/>
        <rFont val="Arial"/>
        <family val="2"/>
      </rPr>
      <t>جدول الكميات والمواصفات</t>
    </r>
    <r>
      <rPr>
        <b/>
        <sz val="26"/>
        <color theme="1"/>
        <rFont val="Arial"/>
        <family val="2"/>
      </rPr>
      <t xml:space="preserve">
</t>
    </r>
    <r>
      <rPr>
        <b/>
        <sz val="26"/>
        <color theme="3"/>
        <rFont val="Arial"/>
        <family val="2"/>
      </rPr>
      <t>Project:Hesse Salem water project - Water Users Committee Room Construction Works</t>
    </r>
    <r>
      <rPr>
        <b/>
        <sz val="26"/>
        <color theme="2" tint="-0.499984740745262"/>
        <rFont val="Arial"/>
        <family val="2"/>
      </rPr>
      <t xml:space="preserve">
مشروع: مياه حسي سالم - أعمال انشاء غرفة لجنة مستخدمي المياة </t>
    </r>
  </si>
  <si>
    <t>Table (D):Water Users Committee Room Construction Works on the Ground floor of the Twoer Tanlk</t>
  </si>
  <si>
    <t>جدول (D)أعمال انشاء غرفة لجنة مستخدمي المياة في الدور الارضي للخزان البرجي</t>
  </si>
  <si>
    <t>1-All materials and samples must be approved by the Supervisor Engineer prior to supply.
2-The technical specifications attached to the BoQs are an integral part of the tender document.
3-Prices includes all related works to get this line completed as per quality standards 
4-Supplier must implement all requires to finalize all items according to drawings, technical specification and instructions of the supervising engineer.</t>
  </si>
  <si>
    <t xml:space="preserve"> -يجب اعتماد جميع المواد والعينات من قبل المهندس المشرف قبل توريدها
 لمواصفات الفنية المرفقة مع جداول الكميات جزء لا يتجزاء من وثيقة العطاء
 اسعار البنود تتضمن عمل كل مايلزم لإستكمال اعمال البنود بمعايير الجودة والمواصفات العالية
 يجب تنفيذ كل ما يلزم لإنهاء البنود  بحسب الرسومات والمواصفات الفنية الخاصة بالمضخات والاصول الفنية وتعليمات المهندس المشرف</t>
  </si>
  <si>
    <r>
      <rPr>
        <b/>
        <u/>
        <sz val="12"/>
        <color rgb="FFFF0000"/>
        <rFont val="Calibri"/>
        <family val="2"/>
      </rPr>
      <t>Black concrete buildings works size (40 * 20 * 20) cm: -</t>
    </r>
    <r>
      <rPr>
        <sz val="12"/>
        <rFont val="Segoe UI Semilight"/>
        <family val="2"/>
      </rPr>
      <t xml:space="preserve">
</t>
    </r>
    <r>
      <rPr>
        <sz val="12"/>
        <rFont val="Calibri"/>
        <family val="2"/>
      </rPr>
      <t>Supply and construction of rooms exterior walls of of automatic-made light concrete blocks, size (40 * 20 * 20) cm, resistance not less than 34 kg / cm2, and construction with cement supplies with mixing ratio (1: 3) (cement: sand). And the authorization of the separatorsThe work includes installing a rainwater drainage gutter with a diameter of 2 inches, medium pressure, with elbows, and lowering it to the sidewalk..</t>
    </r>
  </si>
  <si>
    <r>
      <rPr>
        <b/>
        <u/>
        <sz val="14"/>
        <color rgb="FFFF0000"/>
        <rFont val="Calibri"/>
        <family val="2"/>
      </rPr>
      <t>أعمال مباني بلك اسمنتي مقاس ( 40 *20 *20 ) سم :-</t>
    </r>
    <r>
      <rPr>
        <sz val="12"/>
        <rFont val="Calibri"/>
        <family val="2"/>
      </rPr>
      <t xml:space="preserve">
بالمتر المربع توريد وبناء الجدران الخارجية لغرفة ادرة المشروع في الدور الارضي من الخزان بارتفاع 2.6 متر و طوف واحد ذروه بسقف الغرفه من البلك الاسمنتي اتوماتيكي الصنع خفيف مقاس ( 40 *20 *15 )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ويشمل العمل تركيب ميزاب لتصريف مياه الامطار قطر 2 هنش ضغط متوسط مع الاكواع وانزالة الي فوق الرصيف.</t>
    </r>
  </si>
  <si>
    <r>
      <rPr>
        <b/>
        <u/>
        <sz val="12"/>
        <color rgb="FFFF0000"/>
        <rFont val="Calibri"/>
        <family val="2"/>
      </rPr>
      <t>Black concrete buildings works size (40 * 20 * 15) cm: -</t>
    </r>
    <r>
      <rPr>
        <sz val="12"/>
        <rFont val="Segoe UI Semilight"/>
        <family val="2"/>
      </rPr>
      <t xml:space="preserve">
</t>
    </r>
    <r>
      <rPr>
        <sz val="12"/>
        <rFont val="Calibri"/>
        <family val="2"/>
      </rPr>
      <t>Supply and construction of managment rooms interior walls of automatic-made light concrete blocks, size (40 * 20 * 15) cm, resistance not less than 34 kg / cm2, and construction with cement supplies with mixing ratio (1: 3) (cement: sand).</t>
    </r>
  </si>
  <si>
    <r>
      <rPr>
        <b/>
        <u/>
        <sz val="14"/>
        <color rgb="FFFF0000"/>
        <rFont val="Calibri"/>
        <family val="2"/>
      </rPr>
      <t>أعمال مباني بلك اسمنتي مقاس ( 40 *20 *15 ) سم :-</t>
    </r>
    <r>
      <rPr>
        <sz val="12"/>
        <rFont val="Calibri"/>
        <family val="2"/>
      </rPr>
      <t xml:space="preserve">
بالمتر المربع توريد وبناء قاطع جدار غرفة ادرة المشروع في الدور الارضي للجدران الداخلية من البلك الاسمنتي اتوماتيكي الصنع خفيف مقاس ( 40 *20 *15 )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t>
    </r>
  </si>
  <si>
    <r>
      <rPr>
        <b/>
        <u/>
        <sz val="14"/>
        <color rgb="FFFF0000"/>
        <rFont val="Calibri"/>
        <family val="2"/>
        <scheme val="minor"/>
      </rPr>
      <t>Reinforced concrete for the roof managment room- 250 kg/cm2 with Portland cement:</t>
    </r>
    <r>
      <rPr>
        <sz val="14"/>
        <rFont val="Calibri"/>
        <family val="2"/>
        <scheme val="minor"/>
      </rPr>
      <t xml:space="preserve">
In cubic metres: Supply and implementation of concrete for the roof managment room using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</si>
  <si>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لسقف واعتاب غرفة ادارة المشروع - 250 كجم / سم ٢ بالإسمنت البورتلاندي : </t>
    </r>
    <r>
      <rPr>
        <b/>
        <u/>
        <sz val="14"/>
        <rFont val="Arial"/>
        <family val="2"/>
      </rPr>
      <t xml:space="preserve">
</t>
    </r>
    <r>
      <rPr>
        <sz val="14"/>
        <rFont val="Arial"/>
        <family val="2"/>
      </rPr>
      <t>تالمتر المكعب : توريد وتنفيذ خرسانة ل لسقف واعتاب غرفة ادارة المشروع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</si>
  <si>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r>
      <rPr>
        <b/>
        <u/>
        <sz val="14"/>
        <color rgb="FFFF0000"/>
        <rFont val="Calibri"/>
        <family val="2"/>
        <scheme val="minor"/>
      </rPr>
      <t>Plastering for roof, interior and exterior walls for managment room :</t>
    </r>
    <r>
      <rPr>
        <b/>
        <u/>
        <sz val="14"/>
        <rFont val="Calibri"/>
        <family val="2"/>
        <scheme val="minor"/>
      </rPr>
      <t xml:space="preserve">
</t>
    </r>
    <r>
      <rPr>
        <sz val="14"/>
        <rFont val="Calibri"/>
        <family val="2"/>
        <scheme val="minor"/>
      </rPr>
      <t>Per square meter: Plastering roof, interior and exterior walls for managment room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</si>
  <si>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لسقف وجدران غرفة ادرة المشروع من الداخل والخارج :</t>
    </r>
    <r>
      <rPr>
        <sz val="14"/>
        <rFont val="Calibri"/>
        <family val="2"/>
        <scheme val="minor"/>
      </rPr>
      <t xml:space="preserve">
بالمتر المربع : تلابيسلسقف وجدران غرفة ادرة المشروع من الداخل والخارج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</si>
  <si>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r>
      <rPr>
        <b/>
        <u/>
        <sz val="14"/>
        <color rgb="FFFF0000"/>
        <rFont val="Calibri"/>
        <family val="2"/>
        <scheme val="minor"/>
      </rPr>
      <t>External paint works (granulated plastic) for exterior walls for managment rooms:</t>
    </r>
    <r>
      <rPr>
        <sz val="14"/>
        <rFont val="Calibri"/>
        <family val="2"/>
        <scheme val="minor"/>
      </rPr>
      <t xml:space="preserve">
Per square meter: supplying and applying a granulated, moisture-resistant acrylic plastic paint for  exterior walls for managment room.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</si>
  <si>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لغرفة ادرة المشروع من الخارج :</t>
    </r>
    <r>
      <rPr>
        <sz val="14"/>
        <rFont val="Calibri"/>
        <family val="2"/>
        <scheme val="minor"/>
      </rPr>
      <t xml:space="preserve">
بالمتر المربع : توريد وتنفيذ دهان بلاستيكي اكريليك مقاوم للرطوبة محببلجدران الخارجية لغرفة ادرة المشروع من الخارج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</si>
  <si>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r>
      <rPr>
        <b/>
        <u/>
        <sz val="13"/>
        <color rgb="FFFF0000"/>
        <rFont val="Calibri"/>
        <family val="2"/>
        <scheme val="minor"/>
      </rPr>
      <t>Painting works for the interior walls and ceiling of the Water User Room:</t>
    </r>
    <r>
      <rPr>
        <sz val="13"/>
        <rFont val="Calibri"/>
        <family val="2"/>
        <scheme val="minor"/>
      </rPr>
      <t xml:space="preserve">
Per square meter: supplying and applying Semi-gloss oil paint for the interior walls and ceiling of the project management room,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</si>
  <si>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أعمال الطلاء  الزيتي للجدران الداخلية ولسقف غرفة ادرة المشروع :</t>
    </r>
    <r>
      <rPr>
        <sz val="13"/>
        <rFont val="Calibri"/>
        <family val="2"/>
        <scheme val="minor"/>
      </rPr>
      <t xml:space="preserve">
بالمتر المربع : توريد وتنفيذ دهان زيتي نصف لمعه للجدران الداخلية ولسقف غرفة ادرة المشروع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</si>
  <si>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2"/>
        <color rgb="FFFF0000"/>
        <rFont val="Calibri"/>
        <family val="2"/>
        <scheme val="minor"/>
      </rPr>
      <t>Ceramic works for the floor of the room, bathroom and bathroom wall</t>
    </r>
    <r>
      <rPr>
        <b/>
        <u/>
        <sz val="12"/>
        <color rgb="FF000000"/>
        <rFont val="Calibri"/>
        <family val="2"/>
        <scheme val="minor"/>
      </rPr>
      <t xml:space="preserve">
</t>
    </r>
    <r>
      <rPr>
        <sz val="12"/>
        <color rgb="FF000000"/>
        <rFont val="Calibri"/>
        <family val="2"/>
        <scheme val="minor"/>
      </rPr>
      <t>Per square meter: Supply and implementation of excellent quality ceramic tiles for the floor of the room, bathroom and bathroom wall with a height of 2 meters and placed on a cement mortar at a ratio of 1:3 with the joints impregnated with white cement according to the instructions of the supervising engineer. Samples are approved before supply, and the work includes adjusting the weight and others to complete the work according to the drawings and instructions of the supervising engineer.</t>
    </r>
  </si>
  <si>
    <r>
      <rPr>
        <b/>
        <u/>
        <sz val="13"/>
        <color rgb="FFFF0000"/>
        <rFont val="Calibri"/>
        <family val="2"/>
        <scheme val="minor"/>
      </rPr>
      <t xml:space="preserve"> أعمال بلاط سراميك لأرضية الغرفة والحمام وجدران الحمام</t>
    </r>
    <r>
      <rPr>
        <sz val="13"/>
        <color theme="1"/>
        <rFont val="Calibri"/>
        <family val="2"/>
        <scheme val="minor"/>
      </rPr>
      <t xml:space="preserve">
بالمتر المربع:توريد وتنفيذ بلاط سراميك نوعية ممتازة لأرضية الغرفة والحمام وجدران الحمام بارتفاع 2 متر  ويوضع على مؤنة إسمنتية بنسبة 1 :3 مع تشريب الفواصل بالإسمنت الأبيض توجيهات  المهندس المشرف, ويتم اعتماد العينات قبل التوريد، والعمل يشمل ضبط الوزنية وغيرها لإتمام العمل حسب الرسومات وتوجيهات المهندس المشرف.</t>
    </r>
  </si>
  <si>
    <r>
      <rPr>
        <b/>
        <u/>
        <sz val="13"/>
        <color rgb="FFFF0000"/>
        <rFont val="Calibri"/>
        <family val="2"/>
        <scheme val="minor"/>
      </rPr>
      <t xml:space="preserve">Galvanized hollow square iron door works, size 1*2.2 meters: </t>
    </r>
    <r>
      <rPr>
        <sz val="13"/>
        <rFont val="Calibri"/>
        <family val="2"/>
        <scheme val="minor"/>
      </rPr>
      <t xml:space="preserve">
By number: Supply and installation of a galvanized hollow square iron door, 20*50 mm, thickness not less than 1.5 mm, with a 2-inch Shalman ring, thickness not less than 4 mm, and the inner and outer hinder, ring, and reinforcement in both directions, with good fixing and anti-rust paints for the door and ring, and making three hinges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</si>
  <si>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اعمال باب حديد مرابيع خاوي مجلفنه مقاس 1*2.2متر:</t>
    </r>
    <r>
      <rPr>
        <sz val="13"/>
        <color theme="1"/>
        <rFont val="Calibri"/>
        <family val="2"/>
        <scheme val="minor"/>
      </rPr>
      <t xml:space="preserve">
بالعدد :توريد وتركيب باب حديد مرابيع خاوي مجلفنه 20*50مم سماكة لا تقل عن 1.5ملم  مع الحلق شلمان 2 هنش وسماكه لاتقل عن 4 ملم  والهندراب من الداخل والخارج والحلق والتقوية  بالاتجاهين مع التثبيت الجيد والدهانات ضد الصدا للباب والحلق وعمل ثلاث مفصلات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</si>
  <si>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scheme val="minor"/>
      </rPr>
      <t>Window protection mesh works, 1*1 meter :</t>
    </r>
    <r>
      <rPr>
        <sz val="13"/>
        <rFont val="Calibri"/>
        <family val="2"/>
        <scheme val="minor"/>
      </rPr>
      <t xml:space="preserve">
By square meter: Implementation of window protection mesh, 12mm*12mm iron gratings, openings no more than 25cm wide between the main posts and 15cm between the horizontal beams, and 1.5" circular slats, 3.2mm thick, and fixing by welding from all sides, and a dry type Dimen mesh (2.5x2.5) cm to protect the glass from breakage. The range includes two coats of basic primer and three coats of the required color, with sanding, grinding of the edges, and smoothing.</t>
    </r>
  </si>
  <si>
    <r>
      <rPr>
        <b/>
        <u/>
        <sz val="13"/>
        <color rgb="FFFF0000"/>
        <rFont val="Calibri"/>
        <family val="2"/>
        <scheme val="minor"/>
      </rPr>
      <t xml:space="preserve">اعمال شبك الحماية للنوافذ مصبعات مقاس 1*1متر : </t>
    </r>
    <r>
      <rPr>
        <sz val="13"/>
        <rFont val="Calibri"/>
        <family val="2"/>
        <scheme val="minor"/>
      </rPr>
      <t xml:space="preserve">
بالمتر المربع : تنفيذ شبك حماية للنوافذ مصبعات  حديد صم ابو 12مم*12مم فتحات بعرض لا يزيد عن 25سم بين القوائم الرئيسية وعن 15سم بين العوارض الأفقيه وشلمانات دائرية 1.5" هنش سماكة 3.2ملم والتثبيت بواسطة اللحام من جميع الجوانب , وشبك ديمن نوعية جافي (2.5x2.5)سم لحماية الزجاج من الكسر  ويشمل الرنج وجهين برايمر أساس وثلاثة أوجه باللون المطلوب مع الصنفرة وجلخ الزوائج والتنعيم .</t>
    </r>
  </si>
  <si>
    <r>
      <rPr>
        <b/>
        <u/>
        <sz val="13"/>
        <color rgb="FFFF0000"/>
        <rFont val="Calibri"/>
        <family val="2"/>
        <scheme val="minor"/>
      </rPr>
      <t>Aluminum doors, size 0.8*2 meters:</t>
    </r>
    <r>
      <rPr>
        <sz val="13"/>
        <rFont val="Calibri"/>
        <family val="2"/>
        <scheme val="minor"/>
      </rPr>
      <t xml:space="preserve">
Supply and installation of first-class white (Aleppo) aluminum doors for the bathroom, with the frame made of aluminum, as well as hinges and accessories from the best samples. The price includes installing the doors and their side and upper accessories, according to the specifications and technical conditions and principles of workmanship, according to the drawings, specifications and instructions of the supervising engineer.</t>
    </r>
  </si>
  <si>
    <r>
      <rPr>
        <b/>
        <u/>
        <sz val="13"/>
        <color rgb="FFFF0000"/>
        <rFont val="Calibri"/>
        <family val="2"/>
        <scheme val="minor"/>
      </rPr>
      <t xml:space="preserve"> ابواب ألمنيوم مقاس 0.8*2متر:</t>
    </r>
    <r>
      <rPr>
        <sz val="13"/>
        <rFont val="Calibri"/>
        <family val="2"/>
        <scheme val="minor"/>
      </rPr>
      <t xml:space="preserve">
توريد وتركيب ابواب ألمنيوم للحمام لون أبيض ( حلبي ) من الدرجة الأولى ويكون الحلق من قطاع ألمنيوم كذلك مفصلات وإكسسوارات من افضل العينات والثمن يشمل تركيب الابواب وملحقاته الجانبية والعلوية وبحسب المواصفات والشروط الفنية وأصول الصنعة طبقاً للرسومات والمواصفات وتعليمات المهندس المشرف .</t>
    </r>
  </si>
  <si>
    <r>
      <rPr>
        <b/>
        <sz val="13"/>
        <color rgb="FFFF0000"/>
        <rFont val="Calibri"/>
        <family val="2"/>
        <scheme val="minor"/>
      </rPr>
      <t>Supply and install aluminum windows, size 1*1 m:</t>
    </r>
    <r>
      <rPr>
        <b/>
        <sz val="13"/>
        <rFont val="Calibri"/>
        <family val="2"/>
        <scheme val="minor"/>
      </rPr>
      <t xml:space="preserve">
</t>
    </r>
    <r>
      <rPr>
        <sz val="13"/>
        <rFont val="Calibri"/>
        <family val="2"/>
        <scheme val="minor"/>
      </rPr>
      <t>Supply and installation of aluminum windows, white color (Aleppo), sliding with first-class mosquito netting, and the ring is made of aluminum section measuring 4 x 10 cm and 1 mm thick, tightly fixed, and special rubber is used to tighten the closure and prevent air and water leakage through it, and the best types of movement and closing devices are used, as well as hinges and accessories from the best samples, and the price includes the installation of the windows and their side and upper accessories according to the specifications and technical conditions and principles of workmanship, and the work of an insect-proof net for the shutters, with the use of 6 mm thick glass according to the drawings, specifications and instructions of the supervising engineer.</t>
    </r>
  </si>
  <si>
    <r>
      <rPr>
        <b/>
        <u/>
        <sz val="13"/>
        <color rgb="FFFF0000"/>
        <rFont val="Calibri"/>
        <family val="2"/>
        <scheme val="minor"/>
      </rPr>
      <t xml:space="preserve">شبابيك ألمنيوم مقاس 1*1متر </t>
    </r>
    <r>
      <rPr>
        <sz val="13"/>
        <color rgb="FFFF0000"/>
        <rFont val="Calibri"/>
        <family val="2"/>
        <scheme val="minor"/>
      </rPr>
      <t>:</t>
    </r>
    <r>
      <rPr>
        <sz val="13"/>
        <rFont val="Calibri"/>
        <family val="2"/>
        <scheme val="minor"/>
      </rPr>
      <t xml:space="preserve">
بالمتر المربع : توريد وتركيب شبابيك ألمنيوم لون أبيض ( حلبي ) سحاب مع شبك النامس من الدرجة الأولى ويكون الحلق من قطاع ألمنيوم قياس 4 ×10 سم وبسماكة 1 مم محكم التثبيت ويستخدم مطاط خاص لأحكام الغلق ومنع تسرب الهواء والماء من خلاله وتستخدم أجهزة الحركة والغلق من أجود الأنواع وكذلك مفصلات وإكسسوارات من أجود العينات والثمن يشمل تركيب الشبابيك وملحقاته الجانبية والعلوية  وبحسب المواصفات والشروط الفنية وأصول الصنعة وعمل شبك مانع للحشرات للدرفات ا مع استخدام زجاج مسلك سمك 6 مم طبقاً للرسومات والمواصفات وتعليمات المهندس المشرف .</t>
    </r>
  </si>
  <si>
    <r>
      <rPr>
        <b/>
        <u/>
        <sz val="12"/>
        <color rgb="FFFF0000"/>
        <rFont val="Calibri"/>
        <family val="2"/>
      </rPr>
      <t>Plumbing works :</t>
    </r>
    <r>
      <rPr>
        <sz val="12"/>
        <rFont val="Calibri"/>
        <family val="2"/>
      </rPr>
      <t xml:space="preserve">
By number: Supply and installation of an Arabic bath including a chair, a plastic flush box and a floor siphon, a chrome faucet and a burial valve and all internal extensions for feeding pipes UPVC with a diameter of 3/4 inches and drainage extensions with a diameter of 4 inches PVC, medium pressure, 3.2 mm thick, 25 meters long from the bath to the well with all necessary connections according to the drawings and instructions of the supervising engineer.</t>
    </r>
  </si>
  <si>
    <r>
      <rPr>
        <b/>
        <u/>
        <sz val="13"/>
        <color rgb="FFFF0000"/>
        <rFont val="Calibri"/>
        <family val="2"/>
        <scheme val="minor"/>
      </rPr>
      <t>أعمال السباكه:</t>
    </r>
    <r>
      <rPr>
        <sz val="13"/>
        <rFont val="Calibri"/>
        <family val="2"/>
        <scheme val="minor"/>
      </rPr>
      <t xml:space="preserve">
بالعدد : توريد وتركيب حمام عربي ويشمل الكرسي ,صندوق طرد بلاستيكي  وسيفون أرضي, والحنفي الكروم والمحبس الدفن وجميع التمديدات الداخلية للتغذية مواسير  UPVCقطر 3\4 هنش  وتمديدات الصرف مواسير قطر 4 هنش  PVC ضغط متوسط سماكه 3.2 ملم بطول 25 متر من الحمام الي البياره  مع جميع التوصيلات اللازمة  وفقاً للرسومات وتعليمات المهندس المشرف.</t>
    </r>
  </si>
  <si>
    <r>
      <rPr>
        <b/>
        <u/>
        <sz val="13"/>
        <color rgb="FFFF0000"/>
        <rFont val="Calibri"/>
        <family val="2"/>
        <scheme val="minor"/>
      </rPr>
      <t>Construct an inspection room works (50*50*50 cm):</t>
    </r>
    <r>
      <rPr>
        <sz val="13"/>
        <rFont val="Calibri"/>
        <family val="2"/>
        <scheme val="minor"/>
      </rPr>
      <t xml:space="preserve">
In number: Supply and implementation of an inspection room 50*50*50 cm on a base of 15 cm thick ordinary concrete and walls of 15 cm solid blocks with a reinforced concrete cover. The price includes covering the interior walls with cement mortar with Sika according to the plans and instructions of the supervising engineer.</t>
    </r>
  </si>
  <si>
    <r>
      <rPr>
        <b/>
        <u/>
        <sz val="11"/>
        <color rgb="FFFF0000"/>
        <rFont val="Times New Roman"/>
        <family val="1"/>
      </rPr>
      <t>اعمال  غرفة تفتيش 50 × 50*50سم :</t>
    </r>
    <r>
      <rPr>
        <b/>
        <u/>
        <sz val="11"/>
        <rFont val="Times New Roman"/>
        <family val="1"/>
      </rPr>
      <t xml:space="preserve">
</t>
    </r>
    <r>
      <rPr>
        <sz val="11"/>
        <color rgb="FF000000"/>
        <rFont val="Times New Roman"/>
        <family val="1"/>
      </rPr>
      <t xml:space="preserve"> توريد وتنفيذ غرفة تفتيش 50 × 50*50سم علي قاعدة من خرسانة عادية سماكة15سم وجدران من بلك صم 15سم مع غطاء من الخرسانه المسلحة ويشمل الثمن تلبيس الجدران الداخلية بالمونة الإسمنتية مع السيكا وبحسب المخططات وتعليمات المهندس المشرف .</t>
    </r>
  </si>
  <si>
    <r>
      <rPr>
        <b/>
        <u/>
        <sz val="13"/>
        <color rgb="FFFF0000"/>
        <rFont val="Calibri"/>
        <family val="2"/>
        <scheme val="minor"/>
      </rPr>
      <t>Construct cesspits:</t>
    </r>
    <r>
      <rPr>
        <sz val="13"/>
        <rFont val="Calibri"/>
        <family val="2"/>
        <scheme val="minor"/>
      </rPr>
      <t xml:space="preserve">
By lump sum: Supply and implementation of a cesspool with internal dimensions of 3 meters deep and 1.5 meters in diameter, dug with a 40-cm-thick black basalt stone, leaving gaps in the wall to allow drainage water to seep every 70 cm with 5-inch diameter pipes. The work includes the implementation of a reinforced concrete ceiling, a 15-cm-thick slab, and 6 iron sheets and a cover per meter in both directions, 12 mm in diameter. The price includes everything necessary to complete the work according to the plans and instructions of the supervising engineer.</t>
    </r>
  </si>
  <si>
    <r>
      <rPr>
        <b/>
        <u/>
        <sz val="11"/>
        <color rgb="FFFF0000"/>
        <rFont val="Times New Roman"/>
        <family val="1"/>
      </rPr>
      <t>اعمال  بيارة بعمق 3 متر وقطر 1.5 متر :</t>
    </r>
    <r>
      <rPr>
        <sz val="11"/>
        <color rgb="FF000000"/>
        <rFont val="Times New Roman"/>
        <family val="1"/>
      </rPr>
      <t xml:space="preserve">
بالمقطوعية: توريد وتنفيذ بيارة بابعاد داخليه بعمق 3 متر وقطر 1.5 متر مع الطواية بالبناء بالحجر المقلب الاسود البازلتي سماكه 40سم مع ترك فراغات بالجدار لتسمح بترشح مياه الصرف كل 70 سم بمواسير قطر 5 هنش ويشمل العمل تنفيذ سقف خرسانه مسلحه  بلاطه بسماكه 15سم وحديد فرش وغطاء 6 عدد بالمتر في الاتجاهين  قطر 12 ملم   ويشمل الثمن كل مايلزم لانهاء العمل وبحسب المخططات وتعليمات المهندس المشرف .</t>
    </r>
  </si>
  <si>
    <t>L.S
بالمقطوعية</t>
  </si>
  <si>
    <r>
      <rPr>
        <b/>
        <u/>
        <sz val="13"/>
        <color rgb="FFFF0000"/>
        <rFont val="Calibri"/>
        <family val="2"/>
        <scheme val="minor"/>
      </rPr>
      <t>Supply and installation works of a 1000 liter plastic water tank:</t>
    </r>
    <r>
      <rPr>
        <sz val="13"/>
        <rFont val="Calibri"/>
        <family val="2"/>
        <scheme val="minor"/>
      </rPr>
      <t xml:space="preserve">
By number: Supply and installation of a two-layer, excellent quality, 1000 liter overhead plastic water tank with a valve and all necessary parts, and it is puting on the roof of the WUC room, with the implementation of all extensions for the 3/4 inch pipes for filling it from the iron distribution line descending from the tower tank, with the creation of a branch for it with a 3/4 inch valve, excellent quality pressure, as well as the pipes descending to the bathroom with the ventilation, and the work includes fixing it with a galvanized iron tie on the tank column and above the room's roof, according to what is shown in the drawings, specifications and instructions of the supervising engineer.</t>
    </r>
  </si>
  <si>
    <r>
      <rPr>
        <sz val="11"/>
        <color rgb="FFFF0000"/>
        <rFont val="Times New Roman"/>
        <family val="1"/>
      </rPr>
      <t xml:space="preserve">
</t>
    </r>
    <r>
      <rPr>
        <b/>
        <u/>
        <sz val="11"/>
        <color rgb="FFFF0000"/>
        <rFont val="Times New Roman"/>
        <family val="1"/>
      </rPr>
      <t>اعمال خزان مياه علوي بلاستيك  سعة 1000 لتر</t>
    </r>
    <r>
      <rPr>
        <b/>
        <u/>
        <sz val="11"/>
        <rFont val="Times New Roman"/>
        <family val="1"/>
      </rPr>
      <t>:</t>
    </r>
    <r>
      <rPr>
        <sz val="11"/>
        <rFont val="Times New Roman"/>
        <family val="1"/>
      </rPr>
      <t xml:space="preserve">
بالعدد :  توريد وتركيب خزان مياه علوي بلاستيك طبقتين نوعية ممتازه سعة 1000 لتر مع المحبس وكل القطع اللزمه  ويوضع فوق سطح الغرفة مع تنفيذ كافة التمديدات للمواسير 3\4 هنش  الخاصة بتعبيته من خط التوزيع الحديد النازل من الخزان البرجي مع عمل فرع له بمحبس 3\4هنشر ضغط نوعيه ممتازه وكذالك المواسير النازله للحمام مع الهوايه ويشمل العمل عمل له تثبيت بي مربط حديد مجلفن لفوق عمود الخزان لحمايته من السقوط وبحسب ما توضحه الرسومات والمواصفات وتعليمات المهندس المشرف. </t>
    </r>
  </si>
  <si>
    <r>
      <rPr>
        <b/>
        <u/>
        <sz val="13"/>
        <color rgb="FFFF0000"/>
        <rFont val="Calibri"/>
        <family val="2"/>
        <scheme val="minor"/>
      </rPr>
      <t>Solar energy works for the water user room:</t>
    </r>
    <r>
      <rPr>
        <sz val="13"/>
        <rFont val="Calibri"/>
        <family val="2"/>
        <scheme val="minor"/>
      </rPr>
      <t xml:space="preserve">
Supply, installation, design and operation of an integrated solar energy system for the purpose of operating the project management office according to the following specifications:
1. Solar panels, 2 panels, 300 watts, type Ginko or similar, with iron panel bases and installation on the roof of the tower tank, including connection with a Saudi copper cable, 10 mm2, to connect from the panels to the regulator inside the room, placed inside special pipes for electrical extensions, 3/4 inches.
2. Inverter with a capacity of 1.5 kilowatts, hybrid, with a built-in regulator, type MPPT, type MUST or similar.
3. Gathering box with a circuit breaker and lightning protection and grounding.
4. Tobler battery, 12 volts, 200 amps, type EASTMAN, Tobler or similar.
5. Supply and installation of 5 circular LED lights with a capacity of 12 volts and 15 watts, excellent quality, including the extension work of Saudi copper cables, Abu 1.5 mm2, with the partitions, boxes, switches and everything necessary. The lights are installed inside room 2 and bathroom 1 and in front of the main door of room 1 of the type suitable for the weather conditions.
6- Supply and installation of 1 multi-speed ceiling fan with a capacity of not less than 40 watts, 220 volts, excellent quality, Pakistani or similar.
7- Supply and installation of 2 electrical outlets, 220 volts, 15 amps, to operate the laptop and printer.
The price includes all other necessary tools and materials required by the system, and the supplier must attach a catalog of the materials that will be supplied. All materials provided must be of high quality, and the materials must be received and inspected by the supervising engineer before supplying them. And do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</si>
  <si>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 xml:space="preserve">أعمال الطاقة الشمسية لغرفة ادرة المشروع </t>
    </r>
    <r>
      <rPr>
        <sz val="13"/>
        <rFont val="Calibri"/>
        <family val="2"/>
        <scheme val="minor"/>
      </rPr>
      <t xml:space="preserve">
 توريد وتركيب وتصميم  وتشغيل  منظومة طاقة شمسيىة متكاملة لغرض تشغيل مكتب إدارة المشروع  بحسب المواصفات التالية:
1. ألواح شمسية عدد 2 الواح ابو 300 وات نوع جينكو او ما يماثله مع قواعد للألواح الحديد وتركيبها فوق سقف الخزان البرجي ويشمل التوصيل بكيبل نحاس سعودي ابو 10 ملم2  للتوصيل من الاالواح  الي المنظم داخل الغرفه يوضع داخل مواسير خاصه بالتمديدات الكهربائيه ابو 3\4 هنش.
2. الانفرتر  بقدرة  1,5  كيلو وات هايبرد مع منظم مدمج نوع MPPT  نوع MUST  او مايماثله.
3.  صندوق التجميع مع قاطع وحماية من البرق وعمل تاريض ارضي.
4.  بطارية نوع توبلر 12 فولت 200 أمبير نوع توبلر EASTMAN  او مايماثله.
5. توريد وتركيب عدد 5 اضاءه ليد دائرية قدرة 12فولت و 15 وات  نوعية ممتاز ويشمل عمل التمديدات من كيبلات نحاس بحراء سعودي ابو 1.5 مم2 مع القسامات والعلب والمفاتيح وكل مايلزم. الاءضاءات تركب داخل الغرفه 2 والحمام 1 وامام الباب الرئيسي للغرفه 1 من النوعيه المناسبه لمقامه العوامل الجويه. 
6- توريد وتركيب عدد 1 مروحة سقف متعدد السرعات  قدرة لاتقل عن 40 وات 220 فولت نوعية ممتازه باكستاني او ما يماثله.
7- توريد وتركيب  عدد 2  ماخذ كهرباء 220 فولت 15 امبير لتشغيل الكمبيوتر الابتوب والطابعه.
والسعر يشمل كل الأدوات والمواد اللازمة أخرى تتطلبها المنظومة و على المورد ارفاق كتلوج بالمواد التي سيتم توريدها, جميع المواد المقدمة يجب أن تكون ذات جودة عالية كما يجب استلام وفحص المواد من قبل المهندس المشرف قبل توريدها.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</si>
  <si>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scheme val="minor"/>
      </rPr>
      <t>Supply of office tools and furniture for the water user room:</t>
    </r>
    <r>
      <rPr>
        <sz val="13"/>
        <rFont val="Calibri"/>
        <family val="2"/>
        <scheme val="minor"/>
      </rPr>
      <t xml:space="preserve">
By lump sum: Supply and installation of office supplies and furniture for the project management room consisting of the following:
1- Supply, testing and operation of 1 Lenovo laptop or similar, excellent quality - 10th generation - 1TPSSD hard drive - 15" screen - i7 processor - 16" RAM - keyboard with calculator - excellent battery with a charge period of not less than 4 hours.
2- Supply, testing and operation of 1 A4 printer, Epson Work Force Pro WF-3720 wireless model, inkjet printer, copier, scanner with Wi-Fi Direct, see the attachment for details with all its accessories.
3- Supply and installation of 1 office table, excellent quality, with dimensions (length 1.5 * width 0.7 * height 1) meter.
4- Supply and installation of 1 office cabinet of excellent quality with dimensions (length 1.2 * width 0.5 * height 2.0) meters.
5- Supply and installation of 2 individual office chairs of strong quality with dimensions (length 1.2 * width 0.5 * height 2.0) meters.
6- Supply and installation of 1 office chairs for waiting for 3 people, strong quality, excellent with dimensions (length 1.2 * width 0.5 * height 2.0) meters.
The supplier must attach specifications and catalogs of the materials to be supplied, their quantities and specifications in his bid. All materials supplied must be of high quality. The materials must be received and inspected by the supervising engineer before supplying them.
And do everything necessary to complete the work in the best possible way according to the drawings, specifications, technical and manufacturing principles, conditions, instructions and directives of the supervising engineer or his representative.</t>
    </r>
  </si>
  <si>
    <r>
      <rPr>
        <u/>
        <sz val="11"/>
        <color rgb="FFFF0000"/>
        <rFont val="Calibri"/>
        <family val="2"/>
        <scheme val="minor"/>
      </rPr>
      <t>اعمال توريد ادوات واثاث مكتبيه لغرفة ادراة المشروع:</t>
    </r>
    <r>
      <rPr>
        <sz val="11"/>
        <color theme="1"/>
        <rFont val="Calibri"/>
        <family val="2"/>
        <scheme val="minor"/>
      </rPr>
      <t xml:space="preserve">
 بالمقطوعية : توريد وتركيب ادوات واثاث مكتبيه لغرفة ادراة المشروع تتكون من الاتي: 
1- توريد وتجريبة وتشغيل عدد 1 لابتوب لينفوه او ما يماثله نوعية ممتازه - الجيل العاشر - الهارد 1TPSSD - شاشه 15 -معالج i7 - رام 16 -كيبورد  يحتوي علا حسابة - بطاريه ممتازه لا تقل فترة استخدام شحنها عن 4 ساعات.
2 توريد وتجريبة وتشغيل عدد 1 طابعة A4موديل  Epson Work Force Pro WF-3720 اللاسلكية، طابعة نافثة للحبر، ناسخة، ماسح ضوئي مع Wi-Fi Direct، انظر المرفق للحصول على التفاصيل مع كل ملحقاتها.
3-توريد وتركيب عدد 1 طاولة مكتبيه نوعية متتازه بالابعاد  (طول1.5*عرض 0.7 * ارتفاع1)متر.  
4-توريد وتركيب عدد 1 دولاب مكتبي نوعية متتازه بالابعاد  (طول1.2*عرض 0.5 * ارتفاع2.0)متر.
5-توريد وتركيب عدد 2 كراسي فرديه مكتبيه نوعية قويه متتازه بالابعاد  (طول1.2*عرض 0.5 * ارتفاع2.0)متر.
6- توريد وتركيب عدد1كراسي مكتبي انتضار مشترك 3 اشخاص  استيل نوعيه قويه و متتازه بالابعاد  (طول1.2*عرض 0.5 * ارتفاع2.0)متر.
على المورد ارفاق مواصفات وكتلوجات  بالمواد التي سيتم توريدها وكماياتها ومواصفاتها في عطاءه , جميع المواد المقدمة يجب أن تكون ذات جودة عالية كما يجب استلام وفحص المواد من قبل المهندس المشرف قبل توريدها 
وعمل جميع ما يلزم لإنهاء العمل على أكمل وجه حسب الرسومات والمواصفات والأصول الفنية والمصنعية والشروط والتعليمات  وتوجيهات المهندس المشرف أو ممثله.
</t>
    </r>
  </si>
  <si>
    <t xml:space="preserve">Total of Table  -  USD $
الاجمالي بالدولار الأمريكي </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</si>
  <si>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 Hasse Salem water project</t>
    </r>
    <r>
      <rPr>
        <b/>
        <sz val="20"/>
        <color theme="2" tint="-0.499984740745262"/>
        <rFont val="Arial"/>
        <family val="2"/>
      </rPr>
      <t xml:space="preserve">
مشروع: مياه حسي سالم </t>
    </r>
  </si>
  <si>
    <t>Unit Price (US)Writing
كتابة سعر الوحدة بالدولار</t>
  </si>
  <si>
    <t xml:space="preserve">  Table (E) Rehabilitation Water Collection Tank 200 m3</t>
  </si>
  <si>
    <t>جدول (E) ترميم خزان المياه التجميعي 200 متر مكعب</t>
  </si>
  <si>
    <t>Rehabilitation of a 200 m3 stone collection tank with internal dimensions of (8.8*8.8*2.8) mof 15 meters from the ground.</t>
  </si>
  <si>
    <t xml:space="preserve">ترميم خزان تجميعي حجري سعة 200 م3 بأبعاد داخليه (8.8*8.8*2.8) م </t>
  </si>
  <si>
    <t xml:space="preserve">General notes:
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potention risk or harm maghit happened for the contractor labours/supervisors/engineers during the implmentaton casued by uncontroles facotores or any land owner.
The following requirements must be complied with in storage tanks rehabilition:
. Cleaning the internal or external surfaces before carrying out the insulation.
. The leakage test shall be performed after the insulating coating is applied. The duration of the leak test is at least 72 hours.
. The contractor shall submit a catalog of the insulating material or internal painting confirming that material used is suitable/safe to be used for drinking water.
. Contractor shall provide the necessary maintenance to treat leakage if detected, maintenance duration covers at least ONE year. </t>
  </si>
  <si>
    <t>إشتراطات عامة:
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6- يجب الإلتزام بالإشتراطات التالية في اعمال الترميمات للخزانات:
. تنظيف الأسطح الداخلية أو الخارجية قبل تنفيذ المواد العازلة.
. يجب إجراء اختبار التسريب بعد تنفيذ الطلاء العازل. مدة اختبار التسرب هي 72 ساعة على الأقل.
. على المقاول تقديم كتالوج المادة العازلة أو اللوحة الداخلية التي توضح ملائمة المادة للاستخدام مع مياه الشرب.
. يجب على المقاول توفير الصيانة اللازمة لمنع التسرب عند وجود تسريب في الخزان، وتغطي الصيانة فترة سنة واحدة.</t>
  </si>
  <si>
    <t>F.1</t>
  </si>
  <si>
    <r>
      <rPr>
        <b/>
        <u/>
        <sz val="13"/>
        <color rgb="FFFF0000"/>
        <rFont val="Calibri"/>
        <family val="2"/>
      </rPr>
      <t>Implementation of insulating paint (epoxy):</t>
    </r>
    <r>
      <rPr>
        <sz val="13"/>
        <rFont val="Calibri"/>
        <family val="2"/>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</si>
  <si>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t xml:space="preserve">تنفيذ دهان عازل (إيبوكسي):
</t>
    </r>
    <r>
      <rPr>
        <sz val="13"/>
        <color theme="1"/>
        <rFont val="Calibri"/>
        <family val="2"/>
        <scheme val="minor"/>
      </rPr>
      <t xml:space="preserve">
توريد وتنفيذ دهان عازل (إيبوكسي مناسب وآمن للاستخدام في خزانات مياه الشرب) لأرضية وسقف وجدران الخزان الداخلية على طبقتين، مع ترك الطبقة الأولى لتجف لمدة يوم على الأقل قبل وضع الطبقة الثانية، بحيث تبدأ أعمال الدهان عندما يجف الخزان تمامًا في الظروف الطبيعية.
يشمل السعر تنظيف الأسطح الداخلية من الغبار والنتوءات أو أي مواد أخرى قبل وضع المواد العازلة، وإزالة جميع التكلسات قبل طلاء الطبقة العازلة، ومعالجة التشققات إن وجدت بمعجون إيبوكسي. وذلك وفقًا للمواصفات وتوجيهات المهندس المشرف</t>
    </r>
    <r>
      <rPr>
        <b/>
        <u/>
        <sz val="13"/>
        <color rgb="FFFF0000"/>
        <rFont val="Calibri"/>
        <family val="2"/>
        <scheme val="minor"/>
      </rPr>
      <t xml:space="preserve">. </t>
    </r>
  </si>
  <si>
    <t>F.2</t>
  </si>
  <si>
    <r>
      <rPr>
        <b/>
        <u/>
        <sz val="13"/>
        <color rgb="FFFF0000"/>
        <rFont val="Calibri"/>
        <family val="2"/>
      </rPr>
      <t>Implementation of  a special insulating paint for external roofs, waterproofing (epoxy):</t>
    </r>
    <r>
      <rPr>
        <sz val="13"/>
        <rFont val="Calibri"/>
        <family val="2"/>
      </rPr>
      <t xml:space="preserve">
Supply and implementation of a special insulating paint for external roofs, waterproofing the tank roof from the outside in two layers, with putty, and treatment of the cracks and scrap. The first layer should be left to dry for at least one day before applying the second layer. Painting work should begin when the tank is completely dry under natural conditions.
The price includes cleaning the external surfaces of dust, protrusions, or other materials before applying the insulating materials, removing all calcifications before painting the insulating layer, and treating any cracks, if any, with epoxy putty. This is in accordance with the specifications and instructions of the supervising engineer.</t>
    </r>
  </si>
  <si>
    <r>
      <rPr>
        <b/>
        <u/>
        <sz val="13"/>
        <color rgb="FFFF0000"/>
        <rFont val="Calibri"/>
        <family val="2"/>
        <scheme val="minor"/>
      </rPr>
      <t>تنفيذ دهان عازل خاص بالاسقف الخارجيه عازل مائي (إيبوكسي Eboxy) :-</t>
    </r>
    <r>
      <rPr>
        <sz val="13"/>
        <rFont val="Calibri"/>
        <family val="2"/>
        <scheme val="minor"/>
      </rPr>
      <t xml:space="preserve">
توريد وتنفيذ عازل خاص بالاسقف الخارجيه عازل مائي لسقف الخزان من خارج طبقتين مع المعجنه ومعالجة الاشراح والسكربه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</si>
  <si>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t>F.3</t>
  </si>
  <si>
    <r>
      <rPr>
        <b/>
        <u/>
        <sz val="13"/>
        <color rgb="FFFF0000"/>
        <rFont val="Calibri"/>
        <family val="2"/>
      </rPr>
      <t>Installing aluminum mesh:-</t>
    </r>
    <r>
      <rPr>
        <sz val="13"/>
        <rFont val="Calibri"/>
        <family val="2"/>
      </rPr>
      <t xml:space="preserve">
Supply and installation of aluminum mesh to prevent insects from entering ventilation pipes, along with installing elbows for ventilation pipes that do not have elbows installed, according to the specifications and directives of the supervising engineer.</t>
    </r>
  </si>
  <si>
    <r>
      <rPr>
        <b/>
        <u/>
        <sz val="13"/>
        <color rgb="FFFF0000"/>
        <rFont val="Calibri"/>
        <family val="2"/>
        <scheme val="minor"/>
      </rPr>
      <t>تركيب شبك من الألمنيوم :-</t>
    </r>
    <r>
      <rPr>
        <sz val="13"/>
        <rFont val="Calibri"/>
        <family val="2"/>
        <scheme val="minor"/>
      </rPr>
      <t xml:space="preserve">
توريد وتركيب شبك من الألمنيوم لمنع دخول الحشرات من مواسير التهوية مع تركيب اكواع للهوايات الغير مركب بها اكواع  بحسب المواصفات وتوجيهات المهندس المشرف.</t>
    </r>
  </si>
  <si>
    <t>F.4</t>
  </si>
  <si>
    <r>
      <rPr>
        <b/>
        <u/>
        <sz val="13"/>
        <color rgb="FFFF0000"/>
        <rFont val="Calibri"/>
        <family val="2"/>
      </rPr>
      <t>Rehabilitation and maintenance of the valve rooms and iron stair:-</t>
    </r>
    <r>
      <rPr>
        <sz val="13"/>
        <rFont val="Calibri"/>
        <family val="2"/>
      </rPr>
      <t xml:space="preserve">
Restoration and maintenance of the valve rooms, number 2, the tank cover, and the former iron tank stairs. Painting the rooms with moisture-resistant paint and removing the covers, including welding, hinges, copper locks, sanding, two-sided rust-resistant paint, and two-sided oil paint according to the color specified by the engineer for the covers, the iron ladder, and the tank cover, and doing everything necessary to complete it. Works are in accordance with drawings and technical specifications and as directed by the supervising engineer.</t>
    </r>
  </si>
  <si>
    <r>
      <rPr>
        <b/>
        <u/>
        <sz val="13"/>
        <color rgb="FFFF0000"/>
        <rFont val="Calibri"/>
        <family val="2"/>
        <scheme val="minor"/>
      </rPr>
      <t xml:space="preserve"> ترميم وصيانة غرف المحابس والسلام الحديد :-</t>
    </r>
    <r>
      <rPr>
        <sz val="13"/>
        <rFont val="Calibri"/>
        <family val="2"/>
        <scheme val="minor"/>
      </rPr>
      <t xml:space="preserve">
ترميم وصيانة غرف المحابس السابقه عدد 1 و غطاء الخزان وسلالم الخزان الحديد وتوصيله الي الارض مع عمل حمايه وباب اعلاق لمنع طلوع الاطفال  السابقه عمل الدهان المقاوم للرطوبه للغرف ومفاقدة الاغطيه من لحام ومفصلات واقفال نحاسيه وصنفره  ودهان وجهين مقاوم  للصداء و وجهين دهان زيتي بحسب اللون الذي يحدده المهندس للاغطية والسلام الحديد وغطاء الخزان وعمل كل ما يلزم لإتمام الأعمال وفقاً  للرسومات والمواصفات الفنية وبحسب توجيهات المهندس المشرف .</t>
    </r>
  </si>
  <si>
    <t>F.5</t>
  </si>
  <si>
    <r>
      <rPr>
        <b/>
        <u/>
        <sz val="13"/>
        <color rgb="FFFF0000"/>
        <rFont val="Calibri"/>
        <family val="2"/>
      </rPr>
      <t>Install a pipeline from the twoer tank to the distribtion water networks:</t>
    </r>
    <r>
      <rPr>
        <sz val="13"/>
        <rFont val="Calibri"/>
        <family val="2"/>
      </rPr>
      <t xml:space="preserve">
install a transfer from the tank to the distribtion line before the epoxy painting work on the internal tank  started to ensure that the water supply to the beneficiaries is not interrupted during the work period.</t>
    </r>
  </si>
  <si>
    <r>
      <rPr>
        <b/>
        <u/>
        <sz val="13"/>
        <color rgb="FFFF0000"/>
        <rFont val="Calibri"/>
        <family val="2"/>
        <scheme val="minor"/>
      </rPr>
      <t>عمل خط تحويلي من الخزان الى خط الاسالة قبل اعمال الدهان الايبوكسي للخزان:-</t>
    </r>
    <r>
      <rPr>
        <sz val="13"/>
        <rFont val="Calibri"/>
        <family val="2"/>
        <scheme val="minor"/>
      </rPr>
      <t xml:space="preserve">
عمل تحويلة من الخزان الى خط الاسالة قبل  اعمال الدهان الابوكسي لخزان الداخلية لضمان عدم انقطاع امدادات المياه عن المستفيدين خلال فترة العمل.</t>
    </r>
  </si>
  <si>
    <t>F.6</t>
  </si>
  <si>
    <r>
      <rPr>
        <b/>
        <u/>
        <sz val="13"/>
        <color rgb="FFFF0000"/>
        <rFont val="Calibri"/>
        <family val="2"/>
      </rPr>
      <t>Construction and implementation of a valve room and control of the pumping and distrabtion pipes network:-</t>
    </r>
    <r>
      <rPr>
        <b/>
        <sz val="13"/>
        <rFont val="Calibri"/>
        <family val="2"/>
      </rPr>
      <t xml:space="preserve">
</t>
    </r>
    <r>
      <rPr>
        <sz val="13"/>
        <rFont val="Calibri"/>
        <family val="2"/>
      </rPr>
      <t>Construction and implementation of a valve room and control with internal dimensions (100*100*120)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</si>
  <si>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بناء وتنفيذ غرفة محابس وتحكم بشبكة خط الضخ والاسالة :-</t>
    </r>
    <r>
      <rPr>
        <sz val="13"/>
        <rFont val="Calibri"/>
        <family val="2"/>
        <scheme val="minor"/>
      </rPr>
      <t xml:space="preserve">
بناء وتنفيذ غرفة محابس وتحكم بالابعاد الداخلية(100*100*120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</si>
  <si>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t>F.7</t>
  </si>
  <si>
    <r>
      <rPr>
        <b/>
        <u/>
        <sz val="13"/>
        <color rgb="FFFF0000"/>
        <rFont val="Calibri"/>
        <family val="2"/>
      </rPr>
      <t>Pavement work:</t>
    </r>
    <r>
      <rPr>
        <sz val="13"/>
        <rFont val="Calibri"/>
        <family val="2"/>
      </rPr>
      <t xml:space="preserve">
By square meter: stone pavement around the rooms with a net width of 0.75 m using square and solid moisture-resistant stones with a thickness of not less than 20 cm using cement mortar with a mixing ratio of 1:3 and a thickness of 5 cm and filling the joints with cement mortar with kohl on top of well compacted soil with spraying with water and a slope (1: 5) With cement mortar, including excavation for the pavement wall up to the layer suitable for foundation, and building work with a thickness of 30 cm. The surface of the pavement must be higher than the surface of the natural ground by more than 30 cm, and a foundation of not less than 30 cm. And all that is necessary to complete the work according to the drawings, specifications, technical and manufacturing assets, conditions and instructions. directions of the supervising engineer or his representative.</t>
    </r>
  </si>
  <si>
    <r>
      <rPr>
        <b/>
        <u/>
        <sz val="13"/>
        <color rgb="FFFF0000"/>
        <rFont val="Calibri"/>
        <family val="2"/>
      </rPr>
      <t>اعمال الرصيف:</t>
    </r>
    <r>
      <rPr>
        <sz val="13"/>
        <rFont val="Calibri"/>
        <family val="2"/>
      </rPr>
      <t xml:space="preserve">
</t>
    </r>
    <r>
      <rPr>
        <sz val="14"/>
        <rFont val="Calibri"/>
        <family val="2"/>
      </rPr>
      <t>بالمتر الطولي : رصيف حجري حول الخزان التجميعي بعرض صافي 0.75م باستخدام الاحجار المربوعة والصلبة المقاومة للرطوبة سماكة لاتقل عن 20سم باستخدام المونة الاسمنتيه بنسبة خلط 1:3  وسمك 5 سم  و تعبيئة الفواصل بالمونة الأسمنتية مع الكحله فوق تربة مدكوكة جيدا مع الرش بالماء وبميول (1: 5) مع المونة الإسمنتية،  ويشمل الحفر لجدار الرصيف حتي الطبقه الصالحه للتأسيس  وعمل بناء بسمك 30سم ويجب ان يرتفع سطح الرصيف عن سطح الارض الطبيعه عن 30سم واساس لايقل عن 30سم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</si>
  <si>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t>Total of Table Bill (B)  -  USD 
اجمالي السعر لجدول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</si>
</sst>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_(&quot;$&quot;* #,##0.0_);_(&quot;$&quot;* \(#,##0.0\);_(&quot;$&quot;* &quot;-&quot;??_);_(@_)"/>
    <numFmt numFmtId="166" formatCode="_(&quot;$&quot;* #,##0.0_);_(&quot;$&quot;* \(#,##0.0\);_(&quot;$&quot;* &quot;-&quot;?_);_(@_)"/>
    <numFmt numFmtId="167" formatCode="_(&quot;$&quot;* #,##0.000_);_(&quot;$&quot;* \(#,##0.000\);_(&quot;$&quot;* &quot;-&quot;??_);_(@_)"/>
    <numFmt numFmtId="168" formatCode="&quot;$&quot;#,##0.00"/>
    <numFmt numFmtId="169" formatCode="[$-409]d\-mmm\-yy;@"/>
  </numFmts>
  <fonts count="83">
    <font>
      <sz val="11"/>
      <color theme="1"/>
      <name val="Calibri"/>
      <family val="2"/>
      <scheme val="minor"/>
    </font>
    <font>
      <sz val="12"/>
      <color theme="1"/>
      <name val="Calibri"/>
      <family val="2"/>
    </font>
    <font>
      <b/>
      <sz val="20"/>
      <color theme="1"/>
      <name val="Arial"/>
      <family val="2"/>
    </font>
    <font>
      <b/>
      <sz val="14"/>
      <color theme="1"/>
      <name val="Calibri"/>
      <family val="2"/>
      <scheme val="minor"/>
    </font>
    <font>
      <b/>
      <sz val="16"/>
      <color theme="1"/>
      <name val="Calibri"/>
      <family val="2"/>
      <scheme val="minor"/>
    </font>
    <font>
      <b/>
      <sz val="13"/>
      <color theme="1"/>
      <name val="Calibri"/>
      <family val="2"/>
    </font>
    <font>
      <b/>
      <sz val="16"/>
      <color theme="1"/>
      <name val="Calibri"/>
      <family val="2"/>
    </font>
    <font>
      <b/>
      <sz val="18"/>
      <color theme="1"/>
      <name val="Arial"/>
      <family val="2"/>
    </font>
    <font>
      <b/>
      <sz val="14"/>
      <color theme="1"/>
      <name val="Calibri"/>
      <family val="2"/>
    </font>
    <font>
      <b/>
      <sz val="14"/>
      <name val="Calibri"/>
      <family val="2"/>
    </font>
    <font>
      <b/>
      <sz val="13"/>
      <color theme="1"/>
      <name val="Calibri"/>
      <family val="2"/>
      <scheme val="minor"/>
    </font>
    <font>
      <b/>
      <sz val="13"/>
      <name val="Calibri"/>
      <family val="2"/>
      <scheme val="minor"/>
    </font>
    <font>
      <sz val="13"/>
      <color theme="1"/>
      <name val="Calibri"/>
      <family val="2"/>
      <scheme val="minor"/>
    </font>
    <font>
      <sz val="13"/>
      <name val="Calibri"/>
      <family val="2"/>
      <scheme val="minor"/>
    </font>
    <font>
      <sz val="13"/>
      <name val="Calibri"/>
      <family val="2"/>
    </font>
    <font>
      <sz val="11"/>
      <color theme="1"/>
      <name val="Calibri"/>
      <family val="2"/>
      <scheme val="minor"/>
    </font>
    <font>
      <sz val="13"/>
      <color theme="1"/>
      <name val="Calibri"/>
      <family val="2"/>
    </font>
    <font>
      <sz val="13"/>
      <color theme="1"/>
      <name val="Segoe UI Semilight"/>
      <family val="2"/>
    </font>
    <font>
      <b/>
      <sz val="12"/>
      <color theme="1"/>
      <name val="Calibri"/>
      <family val="2"/>
    </font>
    <font>
      <sz val="10"/>
      <name val="Arial"/>
      <family val="2"/>
    </font>
    <font>
      <b/>
      <sz val="13"/>
      <color theme="1"/>
      <name val="Calibri"/>
      <family val="2"/>
      <charset val="178"/>
      <scheme val="minor"/>
    </font>
    <font>
      <b/>
      <sz val="13"/>
      <color theme="1"/>
      <name val="Segoe UI Semilight"/>
      <family val="2"/>
      <charset val="178"/>
    </font>
    <font>
      <b/>
      <sz val="18"/>
      <name val="Calibri"/>
      <family val="2"/>
      <scheme val="minor"/>
    </font>
    <font>
      <b/>
      <sz val="18"/>
      <color theme="4" tint="-0.249977111117893"/>
      <name val="Calibri"/>
      <family val="2"/>
      <scheme val="minor"/>
    </font>
    <font>
      <b/>
      <sz val="18"/>
      <color rgb="FF7E9A26"/>
      <name val="Calibri"/>
      <family val="2"/>
      <scheme val="minor"/>
    </font>
    <font>
      <sz val="16"/>
      <color theme="1"/>
      <name val="Calibri"/>
      <family val="2"/>
      <scheme val="minor"/>
    </font>
    <font>
      <b/>
      <sz val="16"/>
      <name val="Calibri"/>
      <family val="2"/>
      <scheme val="minor"/>
    </font>
    <font>
      <sz val="14"/>
      <color theme="1"/>
      <name val="Arial"/>
      <family val="2"/>
    </font>
    <font>
      <sz val="12"/>
      <name val="Calibri"/>
      <family val="2"/>
    </font>
    <font>
      <b/>
      <sz val="13"/>
      <name val="Calibri"/>
      <family val="2"/>
    </font>
    <font>
      <b/>
      <u/>
      <sz val="13"/>
      <name val="Calibri"/>
      <family val="2"/>
      <scheme val="minor"/>
    </font>
    <font>
      <b/>
      <u/>
      <sz val="13"/>
      <name val="Calibri"/>
      <family val="2"/>
    </font>
    <font>
      <sz val="13"/>
      <color theme="1"/>
      <name val="Segoe UI Semilight"/>
      <family val="2"/>
      <charset val="178"/>
    </font>
    <font>
      <sz val="12"/>
      <color theme="1"/>
      <name val="Calibri"/>
      <family val="2"/>
      <scheme val="minor"/>
    </font>
    <font>
      <b/>
      <sz val="12"/>
      <color theme="1"/>
      <name val="Calibri"/>
      <family val="2"/>
      <scheme val="minor"/>
    </font>
    <font>
      <b/>
      <sz val="20"/>
      <color theme="3"/>
      <name val="Arial"/>
      <family val="2"/>
    </font>
    <font>
      <b/>
      <sz val="20"/>
      <color theme="2" tint="-0.499984740745262"/>
      <name val="Arial"/>
      <family val="2"/>
    </font>
    <font>
      <b/>
      <sz val="18"/>
      <color theme="1"/>
      <name val="Calibri"/>
      <family val="2"/>
      <scheme val="minor"/>
    </font>
    <font>
      <sz val="14"/>
      <color theme="1"/>
      <name val="Calibri"/>
      <family val="2"/>
    </font>
    <font>
      <sz val="13"/>
      <color rgb="FFFF0000"/>
      <name val="Calibri"/>
      <family val="2"/>
      <scheme val="minor"/>
    </font>
    <font>
      <sz val="13"/>
      <name val="Segoe UI Semilight"/>
      <family val="2"/>
    </font>
    <font>
      <sz val="14"/>
      <name val="Calibri"/>
      <family val="2"/>
    </font>
    <font>
      <sz val="14"/>
      <name val="Arial"/>
      <family val="2"/>
    </font>
    <font>
      <b/>
      <u/>
      <sz val="14"/>
      <name val="Arial"/>
      <family val="2"/>
    </font>
    <font>
      <sz val="14"/>
      <name val="Calibri"/>
      <family val="2"/>
      <scheme val="minor"/>
    </font>
    <font>
      <b/>
      <sz val="14"/>
      <name val="Arial"/>
      <family val="2"/>
    </font>
    <font>
      <b/>
      <u/>
      <sz val="14"/>
      <name val="Calibri"/>
      <family val="2"/>
      <scheme val="minor"/>
    </font>
    <font>
      <sz val="12"/>
      <name val="Calibri"/>
      <family val="2"/>
      <scheme val="minor"/>
    </font>
    <font>
      <b/>
      <u/>
      <sz val="12"/>
      <name val="Calibri"/>
      <family val="2"/>
      <scheme val="minor"/>
    </font>
    <font>
      <u/>
      <sz val="14"/>
      <name val="Calibri"/>
      <family val="2"/>
      <scheme val="minor"/>
    </font>
    <font>
      <sz val="13"/>
      <name val="Segoe UI Semilight"/>
      <family val="2"/>
      <charset val="178"/>
    </font>
    <font>
      <b/>
      <sz val="13"/>
      <name val="Segoe UI Semilight"/>
      <family val="2"/>
      <charset val="178"/>
    </font>
    <font>
      <b/>
      <sz val="26"/>
      <color theme="1"/>
      <name val="Arial"/>
      <family val="2"/>
    </font>
    <font>
      <b/>
      <sz val="26"/>
      <color theme="3"/>
      <name val="Arial"/>
      <family val="2"/>
    </font>
    <font>
      <b/>
      <sz val="26"/>
      <color theme="2" tint="-0.499984740745262"/>
      <name val="Arial"/>
      <family val="2"/>
    </font>
    <font>
      <b/>
      <u/>
      <sz val="13"/>
      <color rgb="FFFF0000"/>
      <name val="Calibri"/>
      <family val="2"/>
      <scheme val="minor"/>
    </font>
    <font>
      <b/>
      <u/>
      <sz val="14"/>
      <color rgb="FFFF0000"/>
      <name val="Calibri"/>
      <family val="2"/>
      <scheme val="minor"/>
    </font>
    <font>
      <b/>
      <sz val="18"/>
      <color rgb="FFFF0000"/>
      <name val="Arial"/>
      <family val="2"/>
    </font>
    <font>
      <b/>
      <u/>
      <sz val="13"/>
      <color rgb="FFFF0000"/>
      <name val="Calibri"/>
      <family val="2"/>
    </font>
    <font>
      <b/>
      <u/>
      <sz val="14"/>
      <color rgb="FFFF0000"/>
      <name val="Arial"/>
      <family val="2"/>
    </font>
    <font>
      <b/>
      <u/>
      <sz val="14"/>
      <color rgb="FFFF0000"/>
      <name val="Calibri"/>
      <family val="2"/>
    </font>
    <font>
      <b/>
      <u/>
      <sz val="12"/>
      <color rgb="FFFF0000"/>
      <name val="Calibri"/>
      <family val="2"/>
      <scheme val="minor"/>
    </font>
    <font>
      <b/>
      <u/>
      <sz val="12"/>
      <color rgb="FFFF0000"/>
      <name val="Calibri"/>
      <family val="2"/>
    </font>
    <font>
      <b/>
      <sz val="16"/>
      <color rgb="FFFF0000"/>
      <name val="Calibri"/>
      <family val="2"/>
      <scheme val="minor"/>
    </font>
    <font>
      <b/>
      <sz val="12"/>
      <name val="Calibri"/>
      <family val="2"/>
      <scheme val="minor"/>
    </font>
    <font>
      <sz val="11"/>
      <name val="Times New Roman"/>
      <family val="1"/>
    </font>
    <font>
      <b/>
      <u/>
      <sz val="11"/>
      <name val="Times New Roman"/>
      <family val="1"/>
    </font>
    <font>
      <sz val="11"/>
      <color rgb="FF000000"/>
      <name val="Times New Roman"/>
      <family val="1"/>
    </font>
    <font>
      <sz val="12"/>
      <color rgb="FF000000"/>
      <name val="Calibri"/>
      <family val="2"/>
      <scheme val="minor"/>
    </font>
    <font>
      <b/>
      <u/>
      <sz val="12"/>
      <color rgb="FF000000"/>
      <name val="Calibri"/>
      <family val="2"/>
      <scheme val="minor"/>
    </font>
    <font>
      <sz val="12"/>
      <name val="Segoe UI Semilight"/>
      <family val="2"/>
    </font>
    <font>
      <b/>
      <sz val="13"/>
      <color rgb="FFFF0000"/>
      <name val="Calibri"/>
      <family val="2"/>
      <scheme val="minor"/>
    </font>
    <font>
      <b/>
      <u/>
      <sz val="11"/>
      <color rgb="FFFF0000"/>
      <name val="Times New Roman"/>
      <family val="1"/>
    </font>
    <font>
      <sz val="11"/>
      <color rgb="FFFF0000"/>
      <name val="Times New Roman"/>
      <family val="1"/>
    </font>
    <font>
      <u/>
      <sz val="11"/>
      <color rgb="FFFF0000"/>
      <name val="Calibri"/>
      <family val="2"/>
      <scheme val="minor"/>
    </font>
    <font>
      <sz val="11"/>
      <name val="Calibri"/>
      <family val="2"/>
      <scheme val="minor"/>
    </font>
    <font>
      <u/>
      <sz val="13"/>
      <color rgb="FFFF0000"/>
      <name val="Calibri"/>
      <family val="2"/>
    </font>
    <font>
      <b/>
      <sz val="16"/>
      <color rgb="FFFF0000"/>
      <name val="Calibri"/>
      <family val="2"/>
    </font>
    <font>
      <sz val="11"/>
      <color theme="1" tint="4.9989318521683403E-2"/>
      <name val="Calibri"/>
      <family val="2"/>
      <scheme val="minor"/>
    </font>
    <font>
      <b/>
      <u/>
      <sz val="11"/>
      <color rgb="FFFF0000"/>
      <name val="Calibri"/>
      <family val="2"/>
      <scheme val="minor"/>
    </font>
    <font>
      <b/>
      <sz val="11"/>
      <color theme="1" tint="4.9989318521683403E-2"/>
      <name val="Calibri"/>
      <family val="2"/>
      <scheme val="minor"/>
    </font>
    <font>
      <b/>
      <sz val="11"/>
      <name val="Calibri"/>
      <family val="2"/>
      <scheme val="minor"/>
    </font>
    <font>
      <sz val="13"/>
      <color rgb="FFFF0000"/>
      <name val="Segoe UI Semilight"/>
      <family val="2"/>
    </font>
  </fonts>
  <fills count="12">
    <fill>
      <patternFill patternType="none"/>
    </fill>
    <fill>
      <patternFill patternType="gray125"/>
    </fill>
    <fill>
      <patternFill patternType="solid">
        <fgColor theme="0"/>
        <bgColor indexed="64"/>
      </patternFill>
    </fill>
    <fill>
      <patternFill patternType="solid">
        <fgColor rgb="FF899900"/>
        <bgColor indexed="64"/>
      </patternFill>
    </fill>
    <fill>
      <patternFill patternType="solid">
        <fgColor rgb="FF7E9A2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s>
  <cellStyleXfs count="13">
    <xf numFmtId="0" fontId="0" fillId="0" borderId="0"/>
    <xf numFmtId="0" fontId="15" fillId="0" borderId="0"/>
    <xf numFmtId="0" fontId="19" fillId="0" borderId="0"/>
    <xf numFmtId="44" fontId="15" fillId="0" borderId="0" applyFont="0" applyFill="0" applyBorder="0" applyAlignment="0" applyProtection="0"/>
    <xf numFmtId="0" fontId="19" fillId="0" borderId="0">
      <protection locked="0"/>
    </xf>
    <xf numFmtId="0" fontId="19" fillId="0" borderId="0"/>
    <xf numFmtId="0" fontId="19" fillId="0" borderId="0"/>
    <xf numFmtId="0" fontId="15" fillId="0" borderId="0"/>
    <xf numFmtId="0" fontId="15" fillId="0" borderId="0"/>
    <xf numFmtId="0" fontId="15" fillId="0" borderId="0"/>
    <xf numFmtId="0" fontId="75" fillId="0" borderId="0"/>
    <xf numFmtId="9" fontId="15" fillId="0" borderId="0" applyFont="0" applyFill="0" applyBorder="0" applyAlignment="0" applyProtection="0"/>
    <xf numFmtId="169" fontId="19" fillId="0" borderId="0">
      <protection locked="0"/>
    </xf>
  </cellStyleXfs>
  <cellXfs count="242">
    <xf numFmtId="0" fontId="0" fillId="0" borderId="0" xfId="0"/>
    <xf numFmtId="0" fontId="1" fillId="0" borderId="0" xfId="0" applyFont="1"/>
    <xf numFmtId="0" fontId="5" fillId="0" borderId="0" xfId="0" applyFont="1"/>
    <xf numFmtId="0" fontId="5" fillId="2" borderId="0" xfId="0" applyFont="1" applyFill="1"/>
    <xf numFmtId="0" fontId="6" fillId="0" borderId="0" xfId="0" applyFont="1"/>
    <xf numFmtId="0" fontId="10" fillId="2" borderId="5" xfId="0" applyFont="1" applyFill="1" applyBorder="1" applyAlignment="1">
      <alignment horizontal="center" vertical="center"/>
    </xf>
    <xf numFmtId="0" fontId="8" fillId="0" borderId="0" xfId="0" applyFont="1" applyAlignment="1">
      <alignment vertical="center"/>
    </xf>
    <xf numFmtId="0" fontId="12" fillId="0" borderId="0" xfId="0" applyFont="1"/>
    <xf numFmtId="0" fontId="12" fillId="0" borderId="0" xfId="0" applyFont="1" applyAlignment="1">
      <alignment vertical="center"/>
    </xf>
    <xf numFmtId="0" fontId="3" fillId="0" borderId="0" xfId="0" applyFont="1" applyAlignment="1">
      <alignment horizontal="right"/>
    </xf>
    <xf numFmtId="0" fontId="1" fillId="0" borderId="0" xfId="0" applyFont="1" applyAlignment="1">
      <alignment horizontal="center"/>
    </xf>
    <xf numFmtId="0" fontId="1" fillId="3" borderId="0" xfId="0" applyFont="1" applyFill="1"/>
    <xf numFmtId="0" fontId="17" fillId="0" borderId="7" xfId="0" applyFont="1" applyBorder="1" applyAlignment="1">
      <alignment horizontal="center" vertical="center"/>
    </xf>
    <xf numFmtId="0" fontId="18" fillId="0" borderId="0" xfId="1" applyFont="1" applyAlignment="1">
      <alignment horizontal="right" vertical="center"/>
    </xf>
    <xf numFmtId="0" fontId="18" fillId="2" borderId="0" xfId="2" applyFont="1" applyFill="1" applyAlignment="1">
      <alignment vertical="top"/>
    </xf>
    <xf numFmtId="0" fontId="1" fillId="0" borderId="0" xfId="0" applyFont="1" applyAlignment="1">
      <alignment horizontal="center" vertical="center"/>
    </xf>
    <xf numFmtId="0" fontId="20" fillId="3" borderId="0" xfId="0" applyFont="1" applyFill="1"/>
    <xf numFmtId="0" fontId="21" fillId="0" borderId="13" xfId="0" applyFont="1" applyBorder="1" applyAlignment="1">
      <alignment horizontal="center" vertical="center"/>
    </xf>
    <xf numFmtId="0" fontId="11" fillId="0" borderId="7" xfId="0" applyFont="1" applyBorder="1" applyAlignment="1">
      <alignment vertical="center" wrapText="1"/>
    </xf>
    <xf numFmtId="0" fontId="13" fillId="0" borderId="7" xfId="0" applyFont="1" applyBorder="1" applyAlignment="1">
      <alignment vertical="top" wrapText="1"/>
    </xf>
    <xf numFmtId="0" fontId="0" fillId="4" borderId="0" xfId="0" applyFill="1"/>
    <xf numFmtId="0" fontId="25" fillId="4" borderId="0" xfId="0" applyFont="1" applyFill="1"/>
    <xf numFmtId="0" fontId="12" fillId="4" borderId="0" xfId="0" applyFont="1" applyFill="1"/>
    <xf numFmtId="0" fontId="27" fillId="4" borderId="0" xfId="0" applyFont="1" applyFill="1"/>
    <xf numFmtId="0" fontId="3" fillId="0" borderId="0" xfId="0" applyFont="1" applyAlignment="1">
      <alignment horizontal="center" wrapText="1"/>
    </xf>
    <xf numFmtId="0" fontId="3" fillId="3" borderId="15" xfId="0" applyFont="1" applyFill="1" applyBorder="1"/>
    <xf numFmtId="0" fontId="8" fillId="3" borderId="15" xfId="0" applyFont="1" applyFill="1" applyBorder="1" applyAlignment="1">
      <alignment vertical="center" wrapText="1"/>
    </xf>
    <xf numFmtId="0" fontId="16" fillId="3" borderId="15" xfId="0" applyFont="1" applyFill="1" applyBorder="1"/>
    <xf numFmtId="0" fontId="13" fillId="0" borderId="7" xfId="0" applyFont="1" applyBorder="1" applyAlignment="1">
      <alignment horizontal="right" vertical="center" wrapText="1" readingOrder="2"/>
    </xf>
    <xf numFmtId="0" fontId="13" fillId="0" borderId="7" xfId="0" applyFont="1" applyBorder="1" applyAlignment="1">
      <alignment horizontal="right" vertical="top" wrapText="1"/>
    </xf>
    <xf numFmtId="0" fontId="1" fillId="3" borderId="16" xfId="0" applyFont="1" applyFill="1" applyBorder="1"/>
    <xf numFmtId="0" fontId="11" fillId="0" borderId="7" xfId="0" applyFont="1" applyBorder="1" applyAlignment="1">
      <alignment horizontal="right" vertical="center" wrapText="1"/>
    </xf>
    <xf numFmtId="0" fontId="13" fillId="0" borderId="7" xfId="0" applyFont="1" applyBorder="1" applyAlignment="1">
      <alignment horizontal="center" vertical="center" wrapText="1"/>
    </xf>
    <xf numFmtId="0" fontId="13" fillId="0" borderId="7" xfId="0" applyFont="1" applyBorder="1" applyAlignment="1">
      <alignment vertical="center" wrapText="1"/>
    </xf>
    <xf numFmtId="0" fontId="14" fillId="0" borderId="7" xfId="0" applyFont="1" applyBorder="1" applyAlignment="1">
      <alignment vertical="top"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xf>
    <xf numFmtId="0" fontId="3" fillId="0" borderId="18" xfId="0" applyFont="1" applyBorder="1" applyAlignment="1">
      <alignment horizontal="center" vertical="center" wrapText="1"/>
    </xf>
    <xf numFmtId="0" fontId="29" fillId="2" borderId="6" xfId="0" applyFont="1" applyFill="1" applyBorder="1" applyAlignment="1">
      <alignment horizontal="left" vertical="top" wrapText="1"/>
    </xf>
    <xf numFmtId="44" fontId="3" fillId="5" borderId="11" xfId="3" applyFont="1" applyFill="1" applyBorder="1" applyAlignment="1">
      <alignment horizontal="center" vertical="center"/>
    </xf>
    <xf numFmtId="165" fontId="17" fillId="0" borderId="7" xfId="3" applyNumberFormat="1" applyFont="1" applyBorder="1" applyAlignment="1">
      <alignment horizontal="center" vertical="center"/>
    </xf>
    <xf numFmtId="165" fontId="32" fillId="0" borderId="7" xfId="3" applyNumberFormat="1" applyFont="1" applyBorder="1" applyAlignment="1">
      <alignment horizontal="center" vertical="center"/>
    </xf>
    <xf numFmtId="165" fontId="17" fillId="0" borderId="7" xfId="0" applyNumberFormat="1" applyFont="1" applyBorder="1" applyAlignment="1">
      <alignment horizontal="center" vertical="center"/>
    </xf>
    <xf numFmtId="165" fontId="12" fillId="0" borderId="18" xfId="3" applyNumberFormat="1" applyFont="1" applyBorder="1" applyAlignment="1">
      <alignment horizontal="center" vertical="center"/>
    </xf>
    <xf numFmtId="166" fontId="3" fillId="0" borderId="21" xfId="0" applyNumberFormat="1" applyFont="1" applyBorder="1" applyAlignment="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13" fillId="6" borderId="1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7" fillId="7" borderId="0" xfId="0" applyFont="1" applyFill="1" applyAlignment="1">
      <alignment vertical="center"/>
    </xf>
    <xf numFmtId="0" fontId="7" fillId="7" borderId="15" xfId="0" applyFont="1" applyFill="1" applyBorder="1" applyAlignment="1">
      <alignment vertical="center"/>
    </xf>
    <xf numFmtId="0" fontId="7" fillId="7" borderId="14" xfId="0" applyFont="1" applyFill="1" applyBorder="1" applyAlignment="1">
      <alignment vertical="center"/>
    </xf>
    <xf numFmtId="0" fontId="3" fillId="6" borderId="11" xfId="0" applyFont="1" applyFill="1" applyBorder="1" applyAlignment="1">
      <alignment horizontal="center" vertical="center"/>
    </xf>
    <xf numFmtId="0" fontId="26" fillId="6" borderId="17"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33" fillId="0" borderId="0" xfId="0" applyFont="1"/>
    <xf numFmtId="0" fontId="1" fillId="9" borderId="0" xfId="0" applyFont="1" applyFill="1"/>
    <xf numFmtId="0" fontId="3" fillId="9" borderId="0" xfId="0" applyFont="1" applyFill="1"/>
    <xf numFmtId="0" fontId="4" fillId="9" borderId="0" xfId="0" applyFont="1" applyFill="1"/>
    <xf numFmtId="0" fontId="6" fillId="9" borderId="0" xfId="0" applyFont="1" applyFill="1"/>
    <xf numFmtId="0" fontId="8" fillId="9" borderId="0" xfId="0" applyFont="1" applyFill="1"/>
    <xf numFmtId="0" fontId="38" fillId="0" borderId="0" xfId="0" applyFont="1"/>
    <xf numFmtId="0" fontId="8" fillId="9" borderId="0" xfId="0" applyFont="1" applyFill="1" applyAlignment="1">
      <alignment vertical="center"/>
    </xf>
    <xf numFmtId="0" fontId="12" fillId="9" borderId="0" xfId="0" applyFont="1" applyFill="1"/>
    <xf numFmtId="0" fontId="12" fillId="9" borderId="0" xfId="0" applyFont="1" applyFill="1" applyAlignment="1">
      <alignment vertical="center"/>
    </xf>
    <xf numFmtId="0" fontId="8" fillId="0" borderId="0" xfId="0" applyFont="1" applyAlignment="1">
      <alignment vertical="center" wrapText="1"/>
    </xf>
    <xf numFmtId="0" fontId="9"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right" vertical="top" wrapText="1"/>
    </xf>
    <xf numFmtId="0" fontId="16" fillId="0" borderId="0" xfId="0" applyFont="1"/>
    <xf numFmtId="0" fontId="13" fillId="0" borderId="6" xfId="0" applyFont="1" applyBorder="1" applyAlignment="1">
      <alignment horizontal="right" vertical="top" wrapText="1"/>
    </xf>
    <xf numFmtId="44" fontId="12" fillId="0" borderId="7" xfId="3" applyFont="1" applyBorder="1" applyAlignment="1">
      <alignment horizontal="left" vertical="center" wrapText="1"/>
    </xf>
    <xf numFmtId="164" fontId="34" fillId="0" borderId="7" xfId="6" applyNumberFormat="1" applyFont="1" applyBorder="1" applyAlignment="1">
      <alignment horizontal="center" vertical="center"/>
    </xf>
    <xf numFmtId="0" fontId="12" fillId="9" borderId="0" xfId="8" applyFont="1" applyFill="1"/>
    <xf numFmtId="0" fontId="12" fillId="0" borderId="0" xfId="8" applyFont="1"/>
    <xf numFmtId="165" fontId="13" fillId="0" borderId="7" xfId="3" applyNumberFormat="1" applyFont="1" applyFill="1" applyBorder="1" applyAlignment="1">
      <alignment horizontal="center" vertical="center" wrapText="1"/>
    </xf>
    <xf numFmtId="0" fontId="10" fillId="0" borderId="7" xfId="0" applyFont="1" applyBorder="1" applyAlignment="1">
      <alignment horizontal="right" vertical="top" wrapText="1" readingOrder="2"/>
    </xf>
    <xf numFmtId="0" fontId="14" fillId="0" borderId="6" xfId="0" applyFont="1" applyBorder="1" applyAlignment="1">
      <alignment horizontal="right" vertical="top" wrapText="1"/>
    </xf>
    <xf numFmtId="0" fontId="13" fillId="0" borderId="7" xfId="8" applyFont="1" applyBorder="1" applyAlignment="1">
      <alignment vertical="top" wrapText="1"/>
    </xf>
    <xf numFmtId="0" fontId="11" fillId="0" borderId="7" xfId="0" applyFont="1" applyBorder="1" applyAlignment="1">
      <alignment horizontal="right" vertical="top" wrapText="1" readingOrder="2"/>
    </xf>
    <xf numFmtId="0" fontId="47" fillId="0" borderId="7" xfId="6" applyFont="1" applyBorder="1" applyAlignment="1">
      <alignment horizontal="left" vertical="top" wrapText="1"/>
    </xf>
    <xf numFmtId="2" fontId="42" fillId="0" borderId="7" xfId="0" applyNumberFormat="1" applyFont="1" applyBorder="1" applyAlignment="1">
      <alignment horizontal="right" vertical="top" wrapText="1" shrinkToFit="1"/>
    </xf>
    <xf numFmtId="0" fontId="47" fillId="0" borderId="7" xfId="0" applyFont="1" applyBorder="1" applyAlignment="1">
      <alignment horizontal="left" vertical="top" wrapText="1"/>
    </xf>
    <xf numFmtId="0" fontId="44" fillId="0" borderId="7" xfId="0" applyFont="1" applyBorder="1" applyAlignment="1">
      <alignment horizontal="right" vertical="top" wrapText="1"/>
    </xf>
    <xf numFmtId="0" fontId="14" fillId="0" borderId="7" xfId="0" applyFont="1" applyBorder="1" applyAlignment="1">
      <alignment horizontal="right" vertical="top" wrapText="1" readingOrder="2"/>
    </xf>
    <xf numFmtId="0" fontId="44" fillId="0" borderId="7" xfId="0" applyFont="1" applyBorder="1" applyAlignment="1">
      <alignment horizontal="left" vertical="top" wrapText="1"/>
    </xf>
    <xf numFmtId="2" fontId="44" fillId="0" borderId="7" xfId="0" applyNumberFormat="1" applyFont="1" applyBorder="1" applyAlignment="1">
      <alignment horizontal="left" vertical="top" wrapText="1" shrinkToFit="1"/>
    </xf>
    <xf numFmtId="0" fontId="44" fillId="0" borderId="7" xfId="7" applyFont="1" applyBorder="1" applyAlignment="1">
      <alignment horizontal="right" vertical="top" wrapText="1" readingOrder="2"/>
    </xf>
    <xf numFmtId="0" fontId="29" fillId="0" borderId="6" xfId="0" applyFont="1" applyBorder="1" applyAlignment="1">
      <alignment horizontal="left" vertical="top" wrapText="1"/>
    </xf>
    <xf numFmtId="0" fontId="40" fillId="0" borderId="7" xfId="0" applyFont="1" applyBorder="1" applyAlignment="1">
      <alignment horizontal="center" vertical="center"/>
    </xf>
    <xf numFmtId="165" fontId="40" fillId="0" borderId="7" xfId="3" applyNumberFormat="1" applyFont="1" applyFill="1" applyBorder="1" applyAlignment="1">
      <alignment horizontal="center" vertical="center"/>
    </xf>
    <xf numFmtId="165" fontId="40" fillId="0" borderId="7" xfId="0" applyNumberFormat="1" applyFont="1" applyBorder="1" applyAlignment="1">
      <alignment horizontal="center" vertical="center"/>
    </xf>
    <xf numFmtId="165" fontId="50" fillId="0" borderId="7" xfId="3" applyNumberFormat="1" applyFont="1" applyFill="1" applyBorder="1" applyAlignment="1">
      <alignment horizontal="center" vertical="center"/>
    </xf>
    <xf numFmtId="0" fontId="51" fillId="0" borderId="13" xfId="0" applyFont="1" applyBorder="1" applyAlignment="1">
      <alignment horizontal="center" vertical="center"/>
    </xf>
    <xf numFmtId="0" fontId="47" fillId="0" borderId="7" xfId="0" applyFont="1" applyBorder="1" applyAlignment="1">
      <alignment vertical="top" wrapText="1"/>
    </xf>
    <xf numFmtId="0" fontId="13" fillId="0" borderId="13" xfId="3" applyNumberFormat="1" applyFont="1" applyFill="1" applyBorder="1" applyAlignment="1">
      <alignment horizontal="center" vertical="center" wrapText="1"/>
    </xf>
    <xf numFmtId="165" fontId="40" fillId="0" borderId="7" xfId="8" applyNumberFormat="1" applyFont="1" applyBorder="1" applyAlignment="1">
      <alignment vertical="center"/>
    </xf>
    <xf numFmtId="0" fontId="13" fillId="0" borderId="23" xfId="0" applyFont="1" applyBorder="1" applyAlignment="1">
      <alignment horizontal="left" vertical="center" wrapText="1"/>
    </xf>
    <xf numFmtId="0" fontId="13" fillId="0" borderId="6" xfId="0" applyFont="1" applyBorder="1" applyAlignment="1">
      <alignment vertical="top" wrapText="1" readingOrder="2"/>
    </xf>
    <xf numFmtId="0" fontId="13" fillId="0" borderId="7" xfId="8" applyFont="1" applyBorder="1" applyAlignment="1">
      <alignment horizontal="center" vertical="center" wrapText="1"/>
    </xf>
    <xf numFmtId="0" fontId="13" fillId="0" borderId="23" xfId="0" applyFont="1" applyBorder="1" applyAlignment="1">
      <alignment horizontal="left" vertical="top" wrapText="1"/>
    </xf>
    <xf numFmtId="0" fontId="13" fillId="0" borderId="6" xfId="0" applyFont="1" applyBorder="1" applyAlignment="1">
      <alignment horizontal="right" vertical="top" wrapText="1" readingOrder="2"/>
    </xf>
    <xf numFmtId="0" fontId="13" fillId="0" borderId="7" xfId="0" applyFont="1" applyBorder="1" applyAlignment="1">
      <alignment horizontal="left" vertical="center" wrapText="1"/>
    </xf>
    <xf numFmtId="0" fontId="14" fillId="0" borderId="6" xfId="0" applyFont="1" applyBorder="1" applyAlignment="1">
      <alignment horizontal="left" vertical="top" wrapText="1"/>
    </xf>
    <xf numFmtId="0" fontId="40" fillId="0" borderId="6" xfId="8" applyFont="1" applyBorder="1" applyAlignment="1">
      <alignment horizontal="center" vertical="center"/>
    </xf>
    <xf numFmtId="0" fontId="3" fillId="6" borderId="1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26" fillId="6" borderId="6" xfId="0" applyFont="1" applyFill="1" applyBorder="1" applyAlignment="1">
      <alignment horizontal="center" vertical="center" wrapText="1"/>
    </xf>
    <xf numFmtId="165" fontId="3" fillId="0" borderId="18" xfId="3" applyNumberFormat="1" applyFont="1" applyFill="1" applyBorder="1" applyAlignment="1">
      <alignment horizontal="center" vertical="center" wrapText="1"/>
    </xf>
    <xf numFmtId="165" fontId="12" fillId="0" borderId="33" xfId="3" applyNumberFormat="1" applyFont="1" applyBorder="1" applyAlignment="1">
      <alignment horizontal="center" vertical="center"/>
    </xf>
    <xf numFmtId="0" fontId="4" fillId="6" borderId="28" xfId="0" applyFont="1" applyFill="1" applyBorder="1" applyAlignment="1">
      <alignment horizontal="center" vertical="center" wrapText="1"/>
    </xf>
    <xf numFmtId="0" fontId="14" fillId="0" borderId="7" xfId="0" applyFont="1" applyFill="1" applyBorder="1" applyAlignment="1">
      <alignment horizontal="left" vertical="top" wrapText="1"/>
    </xf>
    <xf numFmtId="0" fontId="14" fillId="2" borderId="7" xfId="0" applyFont="1" applyFill="1" applyBorder="1" applyAlignment="1">
      <alignment horizontal="right" vertical="top" wrapText="1"/>
    </xf>
    <xf numFmtId="0" fontId="12" fillId="0" borderId="7" xfId="0" applyFont="1" applyBorder="1" applyAlignment="1">
      <alignment horizontal="center" vertical="center" wrapText="1"/>
    </xf>
    <xf numFmtId="0" fontId="14" fillId="0" borderId="6" xfId="0" applyFont="1" applyFill="1" applyBorder="1" applyAlignment="1">
      <alignment horizontal="left" vertical="top" wrapText="1"/>
    </xf>
    <xf numFmtId="0" fontId="14" fillId="0" borderId="6" xfId="0" applyFont="1" applyFill="1" applyBorder="1" applyAlignment="1">
      <alignment horizontal="right" vertical="top" wrapText="1"/>
    </xf>
    <xf numFmtId="0" fontId="44" fillId="0" borderId="7" xfId="0" applyFont="1" applyBorder="1" applyAlignment="1">
      <alignment horizontal="right" vertical="top" wrapText="1" readingOrder="2"/>
    </xf>
    <xf numFmtId="2" fontId="42" fillId="0" borderId="7" xfId="0" applyNumberFormat="1" applyFont="1" applyBorder="1" applyAlignment="1">
      <alignment horizontal="right" vertical="top" wrapText="1" shrinkToFit="1" readingOrder="1"/>
    </xf>
    <xf numFmtId="0" fontId="41" fillId="0" borderId="7" xfId="0" applyFont="1" applyBorder="1" applyAlignment="1">
      <alignment horizontal="right" vertical="top" wrapText="1"/>
    </xf>
    <xf numFmtId="2" fontId="44" fillId="0" borderId="7" xfId="0" applyNumberFormat="1" applyFont="1" applyBorder="1" applyAlignment="1">
      <alignment horizontal="right" vertical="top" wrapText="1" shrinkToFit="1"/>
    </xf>
    <xf numFmtId="0" fontId="57" fillId="7" borderId="15" xfId="0" applyFont="1" applyFill="1" applyBorder="1" applyAlignment="1">
      <alignment vertical="center"/>
    </xf>
    <xf numFmtId="0" fontId="57" fillId="7" borderId="0" xfId="0" applyFont="1" applyFill="1" applyAlignment="1">
      <alignment vertical="center" wrapText="1"/>
    </xf>
    <xf numFmtId="0" fontId="63" fillId="7" borderId="3" xfId="0" applyFont="1" applyFill="1" applyBorder="1" applyAlignment="1">
      <alignment vertical="center"/>
    </xf>
    <xf numFmtId="0" fontId="13" fillId="0" borderId="7" xfId="0" applyFont="1" applyBorder="1" applyAlignment="1">
      <alignment horizontal="right" vertical="top" wrapText="1" readingOrder="2"/>
    </xf>
    <xf numFmtId="0" fontId="11" fillId="2" borderId="5" xfId="0" applyFont="1" applyFill="1" applyBorder="1" applyAlignment="1">
      <alignment horizontal="center" vertical="center" wrapText="1"/>
    </xf>
    <xf numFmtId="165" fontId="40" fillId="2" borderId="7" xfId="3" applyNumberFormat="1" applyFont="1" applyFill="1" applyBorder="1" applyAlignment="1">
      <alignment horizontal="center" vertical="center"/>
    </xf>
    <xf numFmtId="0" fontId="13" fillId="0" borderId="6" xfId="0" applyFont="1" applyFill="1" applyBorder="1" applyAlignment="1">
      <alignment horizontal="right" vertical="top" wrapText="1"/>
    </xf>
    <xf numFmtId="0" fontId="30" fillId="0" borderId="6" xfId="0" applyFont="1" applyFill="1" applyBorder="1" applyAlignment="1">
      <alignment vertical="top" wrapText="1"/>
    </xf>
    <xf numFmtId="168" fontId="14" fillId="0" borderId="22" xfId="0" applyNumberFormat="1" applyFont="1" applyBorder="1" applyAlignment="1">
      <alignment horizontal="center" vertical="center"/>
    </xf>
    <xf numFmtId="0" fontId="13" fillId="0" borderId="7" xfId="0" applyFont="1" applyFill="1" applyBorder="1" applyAlignment="1">
      <alignment horizontal="center" vertical="center" wrapText="1"/>
    </xf>
    <xf numFmtId="164" fontId="64" fillId="0" borderId="7" xfId="6" applyNumberFormat="1" applyFont="1" applyBorder="1" applyAlignment="1">
      <alignment horizontal="center" vertical="center"/>
    </xf>
    <xf numFmtId="0" fontId="65" fillId="0" borderId="6" xfId="0" applyFont="1" applyBorder="1" applyAlignment="1">
      <alignment vertical="top" wrapText="1"/>
    </xf>
    <xf numFmtId="0" fontId="13" fillId="0" borderId="6" xfId="0" applyFont="1" applyBorder="1" applyAlignment="1">
      <alignment vertical="top" wrapText="1"/>
    </xf>
    <xf numFmtId="0" fontId="28" fillId="0" borderId="6" xfId="0" applyFont="1" applyBorder="1" applyAlignment="1">
      <alignment vertical="top" wrapText="1"/>
    </xf>
    <xf numFmtId="0" fontId="12" fillId="0" borderId="6" xfId="0" applyFont="1" applyBorder="1" applyAlignment="1">
      <alignment horizontal="right" vertical="top" wrapText="1"/>
    </xf>
    <xf numFmtId="0" fontId="68" fillId="0" borderId="6" xfId="0" applyFont="1" applyBorder="1" applyAlignment="1">
      <alignment vertical="top" wrapText="1"/>
    </xf>
    <xf numFmtId="2" fontId="41" fillId="0" borderId="7" xfId="0" applyNumberFormat="1" applyFont="1" applyBorder="1" applyAlignment="1">
      <alignment horizontal="right" vertical="top" wrapText="1" shrinkToFit="1"/>
    </xf>
    <xf numFmtId="0" fontId="63" fillId="7" borderId="3" xfId="0" applyFont="1" applyFill="1" applyBorder="1" applyAlignment="1">
      <alignment vertical="center" wrapText="1"/>
    </xf>
    <xf numFmtId="168" fontId="14" fillId="0" borderId="7" xfId="10" applyNumberFormat="1" applyFont="1" applyBorder="1" applyAlignment="1">
      <alignment horizontal="center" vertical="center"/>
    </xf>
    <xf numFmtId="168" fontId="14" fillId="0" borderId="6" xfId="10" applyNumberFormat="1" applyFont="1" applyBorder="1" applyAlignment="1">
      <alignment vertical="center"/>
    </xf>
    <xf numFmtId="0" fontId="13" fillId="0" borderId="7" xfId="10" applyFont="1" applyBorder="1" applyAlignment="1">
      <alignment horizontal="center" vertical="center" wrapText="1"/>
    </xf>
    <xf numFmtId="0" fontId="14" fillId="0" borderId="7" xfId="10" applyFont="1" applyBorder="1" applyAlignment="1">
      <alignment horizontal="center" vertical="center"/>
    </xf>
    <xf numFmtId="168" fontId="14" fillId="0" borderId="22" xfId="10" applyNumberFormat="1" applyFont="1" applyBorder="1" applyAlignment="1">
      <alignment vertical="center"/>
    </xf>
    <xf numFmtId="0" fontId="44" fillId="0" borderId="6" xfId="10" applyFont="1" applyBorder="1" applyAlignment="1">
      <alignment horizontal="right" vertical="top" wrapText="1"/>
    </xf>
    <xf numFmtId="0" fontId="44" fillId="0" borderId="6" xfId="10" applyFont="1" applyBorder="1" applyAlignment="1">
      <alignment vertical="top" wrapText="1"/>
    </xf>
    <xf numFmtId="2" fontId="42" fillId="0" borderId="7" xfId="10" applyNumberFormat="1" applyFont="1" applyBorder="1" applyAlignment="1">
      <alignment horizontal="right" vertical="top" wrapText="1" shrinkToFit="1"/>
    </xf>
    <xf numFmtId="168" fontId="3" fillId="5" borderId="11" xfId="3"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10" fillId="0" borderId="7" xfId="0" applyFont="1" applyBorder="1" applyAlignment="1">
      <alignment vertical="center" wrapText="1"/>
    </xf>
    <xf numFmtId="0" fontId="12" fillId="0" borderId="13" xfId="3" applyNumberFormat="1" applyFont="1" applyBorder="1" applyAlignment="1">
      <alignment horizontal="center" vertical="center" wrapText="1"/>
    </xf>
    <xf numFmtId="0" fontId="12" fillId="3" borderId="0" xfId="0" applyFont="1" applyFill="1"/>
    <xf numFmtId="0" fontId="7" fillId="5" borderId="0" xfId="0" applyFont="1" applyFill="1" applyAlignment="1">
      <alignment vertical="center" wrapText="1"/>
    </xf>
    <xf numFmtId="0" fontId="7" fillId="5" borderId="15" xfId="0" applyFont="1" applyFill="1" applyBorder="1" applyAlignment="1">
      <alignment vertical="center" wrapText="1"/>
    </xf>
    <xf numFmtId="165" fontId="40" fillId="2" borderId="7" xfId="8" applyNumberFormat="1" applyFont="1" applyFill="1" applyBorder="1" applyAlignment="1">
      <alignment vertical="center"/>
    </xf>
    <xf numFmtId="167" fontId="40" fillId="2" borderId="7" xfId="8" applyNumberFormat="1" applyFont="1" applyFill="1" applyBorder="1" applyAlignment="1">
      <alignment vertical="center"/>
    </xf>
    <xf numFmtId="164" fontId="13" fillId="0" borderId="7" xfId="0" applyNumberFormat="1" applyFont="1" applyFill="1" applyBorder="1" applyAlignment="1">
      <alignment horizontal="center" vertical="center" wrapText="1"/>
    </xf>
    <xf numFmtId="9" fontId="13" fillId="0" borderId="7" xfId="11" applyFont="1" applyFill="1" applyBorder="1" applyAlignment="1">
      <alignment horizontal="center" vertical="center" wrapText="1"/>
    </xf>
    <xf numFmtId="166" fontId="12" fillId="0" borderId="0" xfId="0" applyNumberFormat="1" applyFont="1" applyAlignment="1">
      <alignment vertical="center"/>
    </xf>
    <xf numFmtId="0" fontId="77" fillId="0" borderId="6" xfId="0" applyFont="1" applyBorder="1" applyAlignment="1">
      <alignment horizontal="left" vertical="center" wrapText="1"/>
    </xf>
    <xf numFmtId="0" fontId="63" fillId="0" borderId="7" xfId="0" applyFont="1" applyBorder="1" applyAlignment="1">
      <alignment horizontal="right" vertical="center"/>
    </xf>
    <xf numFmtId="164" fontId="11" fillId="2" borderId="5" xfId="0" applyNumberFormat="1" applyFont="1" applyFill="1" applyBorder="1" applyAlignment="1">
      <alignment horizontal="center" vertical="center" wrapText="1"/>
    </xf>
    <xf numFmtId="0" fontId="3" fillId="3" borderId="0" xfId="0" applyFont="1" applyFill="1"/>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0" borderId="0" xfId="0" applyFont="1"/>
    <xf numFmtId="0" fontId="4" fillId="3" borderId="0" xfId="0" applyFont="1" applyFill="1"/>
    <xf numFmtId="0" fontId="4" fillId="7" borderId="41" xfId="0" applyFont="1" applyFill="1" applyBorder="1" applyAlignment="1">
      <alignment vertical="center"/>
    </xf>
    <xf numFmtId="0" fontId="4" fillId="7" borderId="3" xfId="0" applyFont="1" applyFill="1" applyBorder="1" applyAlignment="1">
      <alignment vertical="center"/>
    </xf>
    <xf numFmtId="0" fontId="4" fillId="7" borderId="4" xfId="0" applyFont="1" applyFill="1" applyBorder="1" applyAlignment="1">
      <alignment vertical="center"/>
    </xf>
    <xf numFmtId="0" fontId="4" fillId="0" borderId="0" xfId="0" applyFont="1"/>
    <xf numFmtId="164" fontId="10" fillId="2" borderId="5"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78" fillId="2" borderId="42" xfId="0" applyFont="1" applyFill="1" applyBorder="1" applyAlignment="1">
      <alignment horizontal="left" vertical="top" wrapText="1"/>
    </xf>
    <xf numFmtId="0" fontId="78" fillId="2" borderId="42" xfId="0" applyFont="1" applyFill="1" applyBorder="1" applyAlignment="1">
      <alignment horizontal="right" vertical="top" wrapText="1"/>
    </xf>
    <xf numFmtId="0" fontId="13" fillId="11" borderId="3" xfId="0" applyFont="1" applyFill="1" applyBorder="1" applyAlignment="1">
      <alignment vertical="center" wrapText="1"/>
    </xf>
    <xf numFmtId="0" fontId="81" fillId="0" borderId="3" xfId="12" applyNumberFormat="1" applyFont="1" applyFill="1" applyBorder="1" applyAlignment="1" applyProtection="1">
      <alignment horizontal="left" vertical="center" wrapText="1"/>
    </xf>
    <xf numFmtId="0" fontId="81" fillId="0" borderId="3" xfId="12" applyNumberFormat="1" applyFont="1" applyFill="1" applyBorder="1" applyAlignment="1" applyProtection="1">
      <alignment horizontal="right" vertical="center" wrapText="1"/>
    </xf>
    <xf numFmtId="164" fontId="5" fillId="0" borderId="12" xfId="0" applyNumberFormat="1" applyFont="1" applyBorder="1" applyAlignment="1">
      <alignment horizontal="center" vertical="center" readingOrder="1"/>
    </xf>
    <xf numFmtId="0" fontId="14" fillId="2" borderId="6" xfId="0" applyFont="1" applyFill="1" applyBorder="1" applyAlignment="1">
      <alignment horizontal="left" vertical="top" wrapText="1" readingOrder="1"/>
    </xf>
    <xf numFmtId="0" fontId="13" fillId="11" borderId="4" xfId="0" applyFont="1" applyFill="1" applyBorder="1" applyAlignment="1">
      <alignment vertical="center" wrapText="1"/>
    </xf>
    <xf numFmtId="0" fontId="14" fillId="2" borderId="6" xfId="0" applyFont="1" applyFill="1" applyBorder="1" applyAlignment="1">
      <alignment horizontal="left" vertical="top" wrapText="1"/>
    </xf>
    <xf numFmtId="0" fontId="14" fillId="2" borderId="6" xfId="0" applyFont="1" applyFill="1" applyBorder="1" applyAlignment="1">
      <alignment horizontal="right" vertical="top" wrapText="1"/>
    </xf>
    <xf numFmtId="0" fontId="17" fillId="0" borderId="13" xfId="0" applyFont="1" applyBorder="1" applyAlignment="1">
      <alignment horizontal="center" vertical="center"/>
    </xf>
    <xf numFmtId="165" fontId="32" fillId="2" borderId="7" xfId="3" applyNumberFormat="1" applyFont="1" applyFill="1" applyBorder="1" applyAlignment="1">
      <alignment horizontal="center" vertical="center"/>
    </xf>
    <xf numFmtId="0" fontId="20" fillId="0" borderId="0" xfId="0" applyFont="1"/>
    <xf numFmtId="165" fontId="13" fillId="0" borderId="7" xfId="0" applyNumberFormat="1" applyFont="1" applyBorder="1" applyAlignment="1">
      <alignment horizontal="center" vertical="center" wrapText="1"/>
    </xf>
    <xf numFmtId="0" fontId="82" fillId="0" borderId="13" xfId="0" applyFont="1" applyBorder="1" applyAlignment="1">
      <alignment horizontal="center" vertical="center" wrapText="1"/>
    </xf>
    <xf numFmtId="165" fontId="13" fillId="0" borderId="6" xfId="3" applyNumberFormat="1" applyFont="1" applyFill="1" applyBorder="1" applyAlignment="1">
      <alignment horizontal="center" vertical="center" wrapText="1"/>
    </xf>
    <xf numFmtId="165" fontId="17" fillId="0" borderId="27" xfId="0" applyNumberFormat="1" applyFont="1" applyBorder="1" applyAlignment="1">
      <alignment horizontal="center" vertical="center"/>
    </xf>
    <xf numFmtId="0" fontId="18" fillId="0" borderId="0" xfId="0" applyFont="1"/>
    <xf numFmtId="0" fontId="55" fillId="0" borderId="7" xfId="0" applyFont="1" applyBorder="1" applyAlignment="1">
      <alignment horizontal="right" vertical="top" wrapText="1"/>
    </xf>
    <xf numFmtId="0" fontId="3" fillId="6" borderId="9" xfId="0" applyFont="1" applyFill="1" applyBorder="1" applyAlignment="1">
      <alignment horizontal="center" vertical="center" wrapText="1"/>
    </xf>
    <xf numFmtId="0" fontId="13" fillId="0" borderId="3" xfId="0" applyFont="1" applyBorder="1" applyAlignment="1">
      <alignment horizontal="center" vertical="center" wrapText="1"/>
    </xf>
    <xf numFmtId="0" fontId="0" fillId="0" borderId="0" xfId="0" applyAlignment="1">
      <alignment horizontal="center" vertical="center"/>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37" fillId="8" borderId="26" xfId="0" applyFont="1" applyFill="1" applyBorder="1" applyAlignment="1">
      <alignment horizontal="center" vertical="center"/>
    </xf>
    <xf numFmtId="0" fontId="37" fillId="8" borderId="27" xfId="0" applyFont="1" applyFill="1" applyBorder="1" applyAlignment="1">
      <alignment horizontal="center" vertical="center"/>
    </xf>
    <xf numFmtId="0" fontId="57" fillId="8" borderId="15" xfId="0" applyFont="1" applyFill="1" applyBorder="1" applyAlignment="1">
      <alignment horizontal="center" vertical="center"/>
    </xf>
    <xf numFmtId="0" fontId="57" fillId="8" borderId="0"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3" fillId="6" borderId="8" xfId="0" applyFont="1" applyFill="1" applyBorder="1" applyAlignment="1">
      <alignment horizontal="right" vertical="center" wrapText="1"/>
    </xf>
    <xf numFmtId="0" fontId="3" fillId="6" borderId="9" xfId="0" applyFont="1" applyFill="1" applyBorder="1" applyAlignment="1">
      <alignment horizontal="right" vertical="center" wrapText="1"/>
    </xf>
    <xf numFmtId="0" fontId="3" fillId="6" borderId="10" xfId="0" applyFont="1" applyFill="1" applyBorder="1" applyAlignment="1">
      <alignment horizontal="right" vertical="center" wrapText="1"/>
    </xf>
    <xf numFmtId="0" fontId="13" fillId="0" borderId="4"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0" xfId="0" applyAlignment="1">
      <alignment horizontal="center" vertical="center"/>
    </xf>
    <xf numFmtId="0" fontId="13" fillId="11" borderId="6"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52" fillId="2" borderId="24"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13" fillId="10" borderId="6"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4" xfId="0" applyFont="1" applyFill="1" applyBorder="1" applyAlignment="1">
      <alignment horizontal="center" vertical="center" wrapText="1"/>
    </xf>
  </cellXfs>
  <cellStyles count="13">
    <cellStyle name="Currency" xfId="3" builtinId="4"/>
    <cellStyle name="Normal" xfId="0" builtinId="0"/>
    <cellStyle name="Normal 2" xfId="1" xr:uid="{00000000-0005-0000-0000-000002000000}"/>
    <cellStyle name="Normal 2 2" xfId="6" xr:uid="{00000000-0005-0000-0000-000003000000}"/>
    <cellStyle name="Normal 2 3" xfId="4" xr:uid="{00000000-0005-0000-0000-000004000000}"/>
    <cellStyle name="Normal 3" xfId="10" xr:uid="{A5A4976D-1086-40B5-8311-9720E9098511}"/>
    <cellStyle name="Normal 3 3 2" xfId="8" xr:uid="{00000000-0005-0000-0000-000005000000}"/>
    <cellStyle name="Normal 3 3 2 2 2" xfId="5" xr:uid="{00000000-0005-0000-0000-000006000000}"/>
    <cellStyle name="Normal 4" xfId="9" xr:uid="{00000000-0005-0000-0000-000007000000}"/>
    <cellStyle name="Normal 4 2" xfId="2" xr:uid="{00000000-0005-0000-0000-000008000000}"/>
    <cellStyle name="Normal 9 3 4" xfId="7" xr:uid="{00000000-0005-0000-0000-000009000000}"/>
    <cellStyle name="Normal_الكمب اجمالي الكميات" xfId="12" xr:uid="{E0CBCCDD-5D3D-4A00-9B2C-641A4D61AF5F}"/>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457200</xdr:colOff>
      <xdr:row>13</xdr:row>
      <xdr:rowOff>127000</xdr:rowOff>
    </xdr:from>
    <xdr:to>
      <xdr:col>24</xdr:col>
      <xdr:colOff>38100</xdr:colOff>
      <xdr:row>48</xdr:row>
      <xdr:rowOff>7793</xdr:rowOff>
    </xdr:to>
    <xdr:sp macro="" textlink="">
      <xdr:nvSpPr>
        <xdr:cNvPr id="2" name="Text Box 2">
          <a:extLst>
            <a:ext uri="{FF2B5EF4-FFF2-40B4-BE49-F238E27FC236}">
              <a16:creationId xmlns:a16="http://schemas.microsoft.com/office/drawing/2014/main" id="{F3496520-FB95-4FA1-B8A7-1449CB07CAF3}"/>
            </a:ext>
          </a:extLst>
        </xdr:cNvPr>
        <xdr:cNvSpPr txBox="1">
          <a:spLocks noChangeArrowheads="1"/>
        </xdr:cNvSpPr>
      </xdr:nvSpPr>
      <xdr:spPr bwMode="auto">
        <a:xfrm>
          <a:off x="1676400" y="2438400"/>
          <a:ext cx="12992100" cy="6103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3600" b="1" i="0" u="none" strike="noStrike" baseline="0">
              <a:solidFill>
                <a:srgbClr val="00095D"/>
              </a:solidFill>
              <a:latin typeface="Calibri"/>
              <a:cs typeface="Calibri"/>
            </a:rPr>
            <a:t>REHABILITITION</a:t>
          </a:r>
          <a:r>
            <a:rPr lang="en-US" sz="3600" b="1" i="0" u="none" strike="noStrike" baseline="0">
              <a:solidFill>
                <a:srgbClr val="FF095D"/>
              </a:solidFill>
              <a:latin typeface="Calibri"/>
              <a:cs typeface="Calibri"/>
            </a:rPr>
            <a:t> </a:t>
          </a:r>
          <a:r>
            <a:rPr lang="en-US" sz="3600" b="1" i="0" u="none" strike="noStrike" baseline="0">
              <a:solidFill>
                <a:srgbClr val="00095D"/>
              </a:solidFill>
              <a:latin typeface="+mn-lt"/>
              <a:cs typeface="Calibri"/>
            </a:rPr>
            <a:t>OF HESSE SALEM WATER PROJECT</a:t>
          </a:r>
        </a:p>
        <a:p>
          <a:pPr algn="ctr" rtl="0">
            <a:defRPr sz="1000"/>
          </a:pPr>
          <a:r>
            <a:rPr lang="en-US" sz="2000" b="0" i="0" u="none" strike="noStrike" baseline="0">
              <a:solidFill>
                <a:srgbClr val="FF0000"/>
              </a:solidFill>
              <a:latin typeface="Calibri"/>
              <a:cs typeface="Calibri"/>
            </a:rPr>
            <a:t>Annex C</a:t>
          </a:r>
          <a:endParaRPr lang="en-US" sz="1600" b="0" i="0" u="none" strike="noStrike" baseline="0">
            <a:solidFill>
              <a:srgbClr val="000000"/>
            </a:solidFill>
            <a:latin typeface="Calibri"/>
            <a:cs typeface="Calibri"/>
          </a:endParaRPr>
        </a:p>
        <a:p>
          <a:pPr algn="ctr" rtl="0">
            <a:defRPr sz="1000"/>
          </a:pPr>
          <a:r>
            <a:rPr lang="en-US" sz="2000" b="1" i="0" u="none" strike="noStrike" baseline="0">
              <a:solidFill>
                <a:srgbClr val="FF095D"/>
              </a:solidFill>
              <a:latin typeface="Arial"/>
              <a:cs typeface="Arial"/>
            </a:rPr>
            <a:t> </a:t>
          </a:r>
          <a:endParaRPr lang="en-US" sz="11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Calibri"/>
              <a:cs typeface="Calibri"/>
            </a:rPr>
            <a:t>MOCHA DISTRICT, TAIZ GOVERNORATE</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899900"/>
              </a:solidFill>
              <a:latin typeface="+mn-lt"/>
              <a:ea typeface="+mn-ea"/>
              <a:cs typeface="Calibri"/>
            </a:rPr>
            <a:t>SOLAR SYSTEM,WATER NETWORK, AND </a:t>
          </a:r>
          <a:r>
            <a:rPr lang="en-US" sz="4000" b="0" i="0" u="none" strike="noStrike" baseline="0">
              <a:solidFill>
                <a:srgbClr val="899900"/>
              </a:solidFill>
              <a:latin typeface="+mn-lt"/>
              <a:cs typeface="Calibri"/>
            </a:rPr>
            <a:t>CIVIL WORKS</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000000"/>
              </a:solidFill>
              <a:latin typeface="Calibri"/>
              <a:cs typeface="Calibri"/>
            </a:rPr>
            <a:t> </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5B9BD5"/>
              </a:solidFill>
              <a:latin typeface="Arial"/>
              <a:cs typeface="Arial"/>
            </a:rPr>
            <a:t>إ</a:t>
          </a:r>
          <a:r>
            <a:rPr lang="en-US" sz="4000" b="0" i="0" u="none" strike="noStrike" baseline="0">
              <a:solidFill>
                <a:srgbClr val="5B9BD5"/>
              </a:solidFill>
              <a:latin typeface="Arial"/>
              <a:cs typeface="Arial"/>
            </a:rPr>
            <a:t>عادة تأهيل </a:t>
          </a:r>
          <a:r>
            <a:rPr lang="ar-YE" sz="4000" b="0" i="0" u="none" strike="noStrike" baseline="0">
              <a:solidFill>
                <a:srgbClr val="5B9BD5"/>
              </a:solidFill>
              <a:latin typeface="Arial"/>
              <a:cs typeface="Arial"/>
            </a:rPr>
            <a:t>مشروع مياه </a:t>
          </a:r>
          <a:r>
            <a:rPr lang="ar-KW" sz="4000" b="0" i="0" u="none" strike="noStrike" baseline="0">
              <a:solidFill>
                <a:srgbClr val="5B9BD5"/>
              </a:solidFill>
              <a:latin typeface="Arial"/>
              <a:cs typeface="Arial"/>
            </a:rPr>
            <a:t>حسي سالم</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Arial"/>
              <a:cs typeface="Arial"/>
            </a:rPr>
            <a:t>مديرية ال</a:t>
          </a:r>
          <a:r>
            <a:rPr lang="ar-KW" sz="4000" b="0" i="0" u="none" strike="noStrike" baseline="0">
              <a:solidFill>
                <a:srgbClr val="000000"/>
              </a:solidFill>
              <a:latin typeface="Arial"/>
              <a:cs typeface="Arial"/>
            </a:rPr>
            <a:t>مخاء</a:t>
          </a:r>
          <a:r>
            <a:rPr lang="en-US" sz="4000" b="0" i="0" u="none" strike="noStrike" baseline="0">
              <a:solidFill>
                <a:srgbClr val="000000"/>
              </a:solidFill>
              <a:latin typeface="Arial"/>
              <a:cs typeface="Arial"/>
            </a:rPr>
            <a:t>, محافظة تعز</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6A9A14"/>
              </a:solidFill>
              <a:latin typeface="Arial"/>
              <a:cs typeface="Arial"/>
            </a:rPr>
            <a:t>أعمال</a:t>
          </a:r>
          <a:r>
            <a:rPr lang="ar-KW" sz="4000" b="0" i="0" u="none" strike="noStrike" baseline="0">
              <a:solidFill>
                <a:srgbClr val="6A9A14"/>
              </a:solidFill>
              <a:latin typeface="Arial"/>
              <a:cs typeface="Arial"/>
            </a:rPr>
            <a:t> منظومة طاقة شمسية وشبكة توزيع المياه و</a:t>
          </a:r>
          <a:r>
            <a:rPr lang="ar-YE" sz="4000" b="0" i="0" u="none" strike="noStrike" baseline="0">
              <a:solidFill>
                <a:srgbClr val="6A9A14"/>
              </a:solidFill>
              <a:latin typeface="Arial"/>
              <a:cs typeface="Arial"/>
            </a:rPr>
            <a:t>أعمال مدنية</a:t>
          </a:r>
          <a:r>
            <a:rPr lang="ar-KW" sz="4000" b="0" i="0" u="none" strike="noStrike" baseline="0">
              <a:solidFill>
                <a:srgbClr val="6A9A14"/>
              </a:solidFill>
              <a:latin typeface="Arial"/>
              <a:cs typeface="Arial"/>
            </a:rPr>
            <a:t> </a:t>
          </a:r>
          <a:endParaRPr lang="en-US" sz="1800" b="0" i="0" u="none" strike="noStrike" baseline="0">
            <a:solidFill>
              <a:srgbClr val="000000"/>
            </a:solidFill>
            <a:latin typeface="Calibri"/>
            <a:cs typeface="Calibri"/>
          </a:endParaRPr>
        </a:p>
        <a:p>
          <a:pPr algn="ctr" rtl="0">
            <a:defRPr sz="1000"/>
          </a:pPr>
          <a:r>
            <a:rPr lang="en-US" sz="1800" b="0"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xdr:txBody>
    </xdr:sp>
    <xdr:clientData/>
  </xdr:twoCellAnchor>
  <xdr:twoCellAnchor>
    <xdr:from>
      <xdr:col>0</xdr:col>
      <xdr:colOff>584200</xdr:colOff>
      <xdr:row>1</xdr:row>
      <xdr:rowOff>50800</xdr:rowOff>
    </xdr:from>
    <xdr:to>
      <xdr:col>7</xdr:col>
      <xdr:colOff>330200</xdr:colOff>
      <xdr:row>68</xdr:row>
      <xdr:rowOff>50800</xdr:rowOff>
    </xdr:to>
    <xdr:grpSp>
      <xdr:nvGrpSpPr>
        <xdr:cNvPr id="4" name="Group 3">
          <a:extLst>
            <a:ext uri="{FF2B5EF4-FFF2-40B4-BE49-F238E27FC236}">
              <a16:creationId xmlns:a16="http://schemas.microsoft.com/office/drawing/2014/main" id="{4D0999B8-E67E-4143-A987-98C918CAA2D1}"/>
            </a:ext>
          </a:extLst>
        </xdr:cNvPr>
        <xdr:cNvGrpSpPr/>
      </xdr:nvGrpSpPr>
      <xdr:grpSpPr>
        <a:xfrm>
          <a:off x="584200" y="241300"/>
          <a:ext cx="4013200" cy="12763500"/>
          <a:chOff x="0" y="0"/>
          <a:chExt cx="2133597" cy="9125712"/>
        </a:xfrm>
      </xdr:grpSpPr>
      <xdr:sp macro="" textlink="">
        <xdr:nvSpPr>
          <xdr:cNvPr id="5" name="Rectangle 4">
            <a:extLst>
              <a:ext uri="{FF2B5EF4-FFF2-40B4-BE49-F238E27FC236}">
                <a16:creationId xmlns:a16="http://schemas.microsoft.com/office/drawing/2014/main" id="{3D8DA809-B3E9-428F-89C6-4F2E8194BC50}"/>
              </a:ext>
            </a:extLst>
          </xdr:cNvPr>
          <xdr:cNvSpPr/>
        </xdr:nvSpPr>
        <xdr:spPr>
          <a:xfrm>
            <a:off x="0" y="0"/>
            <a:ext cx="194535" cy="9125712"/>
          </a:xfrm>
          <a:prstGeom prst="rect">
            <a:avLst/>
          </a:prstGeom>
          <a:solidFill>
            <a:srgbClr val="00095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Pentagon 4">
            <a:extLst>
              <a:ext uri="{FF2B5EF4-FFF2-40B4-BE49-F238E27FC236}">
                <a16:creationId xmlns:a16="http://schemas.microsoft.com/office/drawing/2014/main" id="{9E2AE470-ABE3-471B-882C-71014CCAC622}"/>
              </a:ext>
            </a:extLst>
          </xdr:cNvPr>
          <xdr:cNvSpPr/>
        </xdr:nvSpPr>
        <xdr:spPr>
          <a:xfrm>
            <a:off x="65469" y="105017"/>
            <a:ext cx="2002047" cy="588279"/>
          </a:xfrm>
          <a:prstGeom prst="homePlate">
            <a:avLst/>
          </a:prstGeom>
          <a:solidFill>
            <a:srgbClr val="89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marL="0" marR="0" lvl="0" indent="0" algn="r" defTabSz="914400" rtl="0" eaLnBrk="1" fontAlgn="auto" latinLnBrk="0" hangingPunct="1">
              <a:lnSpc>
                <a:spcPct val="100000"/>
              </a:lnSpc>
              <a:spcBef>
                <a:spcPts val="0"/>
              </a:spcBef>
              <a:spcAft>
                <a:spcPts val="0"/>
              </a:spcAft>
              <a:buClrTx/>
              <a:buSzTx/>
              <a:buFontTx/>
              <a:buNone/>
              <a:tabLst/>
              <a:defRPr/>
            </a:pPr>
            <a:r>
              <a:rPr lang="en-US" sz="1200" b="0" i="0" baseline="0">
                <a:solidFill>
                  <a:schemeClr val="lt1"/>
                </a:solidFill>
                <a:effectLst/>
                <a:latin typeface="+mn-lt"/>
                <a:ea typeface="+mn-ea"/>
                <a:cs typeface="+mn-cs"/>
              </a:rPr>
              <a:t>Project cover page</a:t>
            </a:r>
            <a:endParaRPr lang="en-US" sz="1200">
              <a:effectLst/>
              <a:ea typeface="Times New Roman" panose="02020603050405020304" pitchFamily="18" charset="0"/>
              <a:cs typeface="Arial" panose="020B0604020202020204" pitchFamily="34" charset="0"/>
            </a:endParaRPr>
          </a:p>
        </xdr:txBody>
      </xdr:sp>
      <xdr:grpSp>
        <xdr:nvGrpSpPr>
          <xdr:cNvPr id="7" name="Group 6">
            <a:extLst>
              <a:ext uri="{FF2B5EF4-FFF2-40B4-BE49-F238E27FC236}">
                <a16:creationId xmlns:a16="http://schemas.microsoft.com/office/drawing/2014/main" id="{0D90BE25-4801-4654-820B-7EA2C43C647A}"/>
              </a:ext>
            </a:extLst>
          </xdr:cNvPr>
          <xdr:cNvGrpSpPr/>
        </xdr:nvGrpSpPr>
        <xdr:grpSpPr>
          <a:xfrm>
            <a:off x="76200" y="4210052"/>
            <a:ext cx="2057397" cy="4910329"/>
            <a:chOff x="80645" y="4211812"/>
            <a:chExt cx="1306271" cy="3121026"/>
          </a:xfrm>
        </xdr:grpSpPr>
        <xdr:grpSp>
          <xdr:nvGrpSpPr>
            <xdr:cNvPr id="8" name="Group 7">
              <a:extLst>
                <a:ext uri="{FF2B5EF4-FFF2-40B4-BE49-F238E27FC236}">
                  <a16:creationId xmlns:a16="http://schemas.microsoft.com/office/drawing/2014/main" id="{1F8DE56F-38E3-490B-A628-4749D7DDFCB2}"/>
                </a:ext>
              </a:extLst>
            </xdr:cNvPr>
            <xdr:cNvGrpSpPr>
              <a:grpSpLocks noChangeAspect="1"/>
            </xdr:cNvGrpSpPr>
          </xdr:nvGrpSpPr>
          <xdr:grpSpPr>
            <a:xfrm>
              <a:off x="141062" y="4211812"/>
              <a:ext cx="1047750" cy="3121026"/>
              <a:chOff x="141062" y="4211812"/>
              <a:chExt cx="1047750" cy="3121026"/>
            </a:xfrm>
          </xdr:grpSpPr>
          <xdr:sp macro="" textlink="">
            <xdr:nvSpPr>
              <xdr:cNvPr id="21" name="Freeform 20">
                <a:extLst>
                  <a:ext uri="{FF2B5EF4-FFF2-40B4-BE49-F238E27FC236}">
                    <a16:creationId xmlns:a16="http://schemas.microsoft.com/office/drawing/2014/main" id="{135FAA96-D285-43B5-95CE-74C298059D24}"/>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21">
                <a:extLst>
                  <a:ext uri="{FF2B5EF4-FFF2-40B4-BE49-F238E27FC236}">
                    <a16:creationId xmlns:a16="http://schemas.microsoft.com/office/drawing/2014/main" id="{FA88D63A-F7AF-4059-9EF3-51EA23CE6C25}"/>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3" name="Freeform 22">
                <a:extLst>
                  <a:ext uri="{FF2B5EF4-FFF2-40B4-BE49-F238E27FC236}">
                    <a16:creationId xmlns:a16="http://schemas.microsoft.com/office/drawing/2014/main" id="{2E14CD65-51BD-4FFE-AAD6-5D4B3FFC27B0}"/>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4" name="Freeform 23">
                <a:extLst>
                  <a:ext uri="{FF2B5EF4-FFF2-40B4-BE49-F238E27FC236}">
                    <a16:creationId xmlns:a16="http://schemas.microsoft.com/office/drawing/2014/main" id="{D1DF4281-D2A9-4C70-B9A9-800CE55055B3}"/>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5" name="Freeform 24">
                <a:extLst>
                  <a:ext uri="{FF2B5EF4-FFF2-40B4-BE49-F238E27FC236}">
                    <a16:creationId xmlns:a16="http://schemas.microsoft.com/office/drawing/2014/main" id="{9AA5CA41-194D-4EED-ACE2-C2696A836C08}"/>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6" name="Freeform 25">
                <a:extLst>
                  <a:ext uri="{FF2B5EF4-FFF2-40B4-BE49-F238E27FC236}">
                    <a16:creationId xmlns:a16="http://schemas.microsoft.com/office/drawing/2014/main" id="{38E44ED4-8F1C-4B54-84C9-13535F354A6F}"/>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7" name="Freeform 26">
                <a:extLst>
                  <a:ext uri="{FF2B5EF4-FFF2-40B4-BE49-F238E27FC236}">
                    <a16:creationId xmlns:a16="http://schemas.microsoft.com/office/drawing/2014/main" id="{0C125671-77D9-409F-8248-BA13D108E1CF}"/>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8" name="Freeform 27">
                <a:extLst>
                  <a:ext uri="{FF2B5EF4-FFF2-40B4-BE49-F238E27FC236}">
                    <a16:creationId xmlns:a16="http://schemas.microsoft.com/office/drawing/2014/main" id="{4FCEC2EC-487D-467A-A45C-384B52B05E7C}"/>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9" name="Freeform 28">
                <a:extLst>
                  <a:ext uri="{FF2B5EF4-FFF2-40B4-BE49-F238E27FC236}">
                    <a16:creationId xmlns:a16="http://schemas.microsoft.com/office/drawing/2014/main" id="{350737A1-8F47-4597-93AE-5117CF4B9F02}"/>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0" name="Freeform 29">
                <a:extLst>
                  <a:ext uri="{FF2B5EF4-FFF2-40B4-BE49-F238E27FC236}">
                    <a16:creationId xmlns:a16="http://schemas.microsoft.com/office/drawing/2014/main" id="{3E2BD3E7-4BED-498A-BBE1-848A21BFB26C}"/>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1" name="Freeform 30">
                <a:extLst>
                  <a:ext uri="{FF2B5EF4-FFF2-40B4-BE49-F238E27FC236}">
                    <a16:creationId xmlns:a16="http://schemas.microsoft.com/office/drawing/2014/main" id="{6E137304-F01D-420E-8CC3-E18093215DE1}"/>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2" name="Freeform 31">
                <a:extLst>
                  <a:ext uri="{FF2B5EF4-FFF2-40B4-BE49-F238E27FC236}">
                    <a16:creationId xmlns:a16="http://schemas.microsoft.com/office/drawing/2014/main" id="{A200C141-ED67-4669-BEEA-5057F0F0BAEE}"/>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9" name="Group 8">
              <a:extLst>
                <a:ext uri="{FF2B5EF4-FFF2-40B4-BE49-F238E27FC236}">
                  <a16:creationId xmlns:a16="http://schemas.microsoft.com/office/drawing/2014/main" id="{80947C9A-FE01-4C67-85B9-1959319E7AE4}"/>
                </a:ext>
              </a:extLst>
            </xdr:cNvPr>
            <xdr:cNvGrpSpPr>
              <a:grpSpLocks noChangeAspect="1"/>
            </xdr:cNvGrpSpPr>
          </xdr:nvGrpSpPr>
          <xdr:grpSpPr>
            <a:xfrm>
              <a:off x="80645" y="4826969"/>
              <a:ext cx="1306271" cy="2505862"/>
              <a:chOff x="80645" y="4649964"/>
              <a:chExt cx="874712" cy="1677988"/>
            </a:xfrm>
          </xdr:grpSpPr>
          <xdr:sp macro="" textlink="">
            <xdr:nvSpPr>
              <xdr:cNvPr id="10" name="Freeform 8">
                <a:extLst>
                  <a:ext uri="{FF2B5EF4-FFF2-40B4-BE49-F238E27FC236}">
                    <a16:creationId xmlns:a16="http://schemas.microsoft.com/office/drawing/2014/main" id="{1E8E42CC-E904-4AD6-8ED5-ED48387AD007}"/>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1" name="Freeform 9">
                <a:extLst>
                  <a:ext uri="{FF2B5EF4-FFF2-40B4-BE49-F238E27FC236}">
                    <a16:creationId xmlns:a16="http://schemas.microsoft.com/office/drawing/2014/main" id="{81B751B2-F28D-4DCA-85A7-A378DEDAB1C7}"/>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2" name="Freeform 10">
                <a:extLst>
                  <a:ext uri="{FF2B5EF4-FFF2-40B4-BE49-F238E27FC236}">
                    <a16:creationId xmlns:a16="http://schemas.microsoft.com/office/drawing/2014/main" id="{EF4DFA6B-E661-4812-BCA0-A40C813D9CDF}"/>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3" name="Freeform 12">
                <a:extLst>
                  <a:ext uri="{FF2B5EF4-FFF2-40B4-BE49-F238E27FC236}">
                    <a16:creationId xmlns:a16="http://schemas.microsoft.com/office/drawing/2014/main" id="{241F19B2-CA9B-408B-8621-1CED1D3898F0}"/>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3">
                <a:extLst>
                  <a:ext uri="{FF2B5EF4-FFF2-40B4-BE49-F238E27FC236}">
                    <a16:creationId xmlns:a16="http://schemas.microsoft.com/office/drawing/2014/main" id="{B31CD686-14A9-4A50-828D-70ED9177F546}"/>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5" name="Freeform 14">
                <a:extLst>
                  <a:ext uri="{FF2B5EF4-FFF2-40B4-BE49-F238E27FC236}">
                    <a16:creationId xmlns:a16="http://schemas.microsoft.com/office/drawing/2014/main" id="{8D0E8D78-1524-422B-B2BD-72D93EB7E497}"/>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6" name="Freeform 15">
                <a:extLst>
                  <a:ext uri="{FF2B5EF4-FFF2-40B4-BE49-F238E27FC236}">
                    <a16:creationId xmlns:a16="http://schemas.microsoft.com/office/drawing/2014/main" id="{614CE07B-F0D6-42BB-A290-0B6520FE56BD}"/>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7" name="Freeform 16">
                <a:extLst>
                  <a:ext uri="{FF2B5EF4-FFF2-40B4-BE49-F238E27FC236}">
                    <a16:creationId xmlns:a16="http://schemas.microsoft.com/office/drawing/2014/main" id="{7F73F95B-39E8-432A-82BC-38B1907DF86B}"/>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8" name="Freeform 17">
                <a:extLst>
                  <a:ext uri="{FF2B5EF4-FFF2-40B4-BE49-F238E27FC236}">
                    <a16:creationId xmlns:a16="http://schemas.microsoft.com/office/drawing/2014/main" id="{CFD621BD-5846-4B68-BA5A-D5D7DCD080C4}"/>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9" name="Freeform 18">
                <a:extLst>
                  <a:ext uri="{FF2B5EF4-FFF2-40B4-BE49-F238E27FC236}">
                    <a16:creationId xmlns:a16="http://schemas.microsoft.com/office/drawing/2014/main" id="{7D88256B-97F1-4965-9BF4-6B9130ED13BE}"/>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0" name="Freeform 19">
                <a:extLst>
                  <a:ext uri="{FF2B5EF4-FFF2-40B4-BE49-F238E27FC236}">
                    <a16:creationId xmlns:a16="http://schemas.microsoft.com/office/drawing/2014/main" id="{ADCEF8C6-2C17-42BB-96F6-160A6FF80E76}"/>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300182</xdr:colOff>
      <xdr:row>0</xdr:row>
      <xdr:rowOff>381001</xdr:rowOff>
    </xdr:from>
    <xdr:to>
      <xdr:col>2</xdr:col>
      <xdr:colOff>834736</xdr:colOff>
      <xdr:row>0</xdr:row>
      <xdr:rowOff>1295118</xdr:rowOff>
    </xdr:to>
    <xdr:pic>
      <xdr:nvPicPr>
        <xdr:cNvPr id="2" name="Picture 1">
          <a:extLst>
            <a:ext uri="{FF2B5EF4-FFF2-40B4-BE49-F238E27FC236}">
              <a16:creationId xmlns:a16="http://schemas.microsoft.com/office/drawing/2014/main" id="{73BF0AE3-886B-4F5B-8B72-068CD0797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364" y="381001"/>
          <a:ext cx="2401454" cy="914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68991</xdr:colOff>
      <xdr:row>0</xdr:row>
      <xdr:rowOff>122464</xdr:rowOff>
    </xdr:from>
    <xdr:to>
      <xdr:col>2</xdr:col>
      <xdr:colOff>2963419</xdr:colOff>
      <xdr:row>0</xdr:row>
      <xdr:rowOff>1227682</xdr:rowOff>
    </xdr:to>
    <xdr:pic>
      <xdr:nvPicPr>
        <xdr:cNvPr id="2" name="Picture 1">
          <a:extLst>
            <a:ext uri="{FF2B5EF4-FFF2-40B4-BE49-F238E27FC236}">
              <a16:creationId xmlns:a16="http://schemas.microsoft.com/office/drawing/2014/main" id="{E8A71054-9E76-4A62-947B-07F1A8645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491" y="122464"/>
          <a:ext cx="2869936"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189347</xdr:colOff>
      <xdr:row>0</xdr:row>
      <xdr:rowOff>124690</xdr:rowOff>
    </xdr:from>
    <xdr:ext cx="3138508" cy="1122219"/>
    <xdr:pic>
      <xdr:nvPicPr>
        <xdr:cNvPr id="5" name="Picture 4">
          <a:extLst>
            <a:ext uri="{FF2B5EF4-FFF2-40B4-BE49-F238E27FC236}">
              <a16:creationId xmlns:a16="http://schemas.microsoft.com/office/drawing/2014/main" id="{F767B76C-DE5E-4D9D-AF6E-82306CAB81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2" y="124690"/>
          <a:ext cx="3138508" cy="11222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438729</xdr:colOff>
      <xdr:row>0</xdr:row>
      <xdr:rowOff>173181</xdr:rowOff>
    </xdr:from>
    <xdr:to>
      <xdr:col>2</xdr:col>
      <xdr:colOff>1904313</xdr:colOff>
      <xdr:row>0</xdr:row>
      <xdr:rowOff>978188</xdr:rowOff>
    </xdr:to>
    <xdr:pic>
      <xdr:nvPicPr>
        <xdr:cNvPr id="2" name="Picture 1">
          <a:extLst>
            <a:ext uri="{FF2B5EF4-FFF2-40B4-BE49-F238E27FC236}">
              <a16:creationId xmlns:a16="http://schemas.microsoft.com/office/drawing/2014/main" id="{30D99019-0090-4A6B-9C25-0D3F345A7B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179" y="173181"/>
          <a:ext cx="2272034" cy="805007"/>
        </a:xfrm>
        <a:prstGeom prst="rect">
          <a:avLst/>
        </a:prstGeom>
      </xdr:spPr>
    </xdr:pic>
    <xdr:clientData/>
  </xdr:twoCellAnchor>
  <xdr:oneCellAnchor>
    <xdr:from>
      <xdr:col>1</xdr:col>
      <xdr:colOff>438729</xdr:colOff>
      <xdr:row>0</xdr:row>
      <xdr:rowOff>173180</xdr:rowOff>
    </xdr:from>
    <xdr:ext cx="2499182" cy="893619"/>
    <xdr:pic>
      <xdr:nvPicPr>
        <xdr:cNvPr id="3" name="Picture 2">
          <a:extLst>
            <a:ext uri="{FF2B5EF4-FFF2-40B4-BE49-F238E27FC236}">
              <a16:creationId xmlns:a16="http://schemas.microsoft.com/office/drawing/2014/main" id="{56AAF3DA-E5A4-4920-A19C-F9825B84C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179" y="173180"/>
          <a:ext cx="2499182" cy="893619"/>
        </a:xfrm>
        <a:prstGeom prst="rect">
          <a:avLst/>
        </a:prstGeom>
      </xdr:spPr>
    </xdr:pic>
    <xdr:clientData/>
  </xdr:oneCellAnchor>
  <xdr:oneCellAnchor>
    <xdr:from>
      <xdr:col>1</xdr:col>
      <xdr:colOff>189347</xdr:colOff>
      <xdr:row>0</xdr:row>
      <xdr:rowOff>124690</xdr:rowOff>
    </xdr:from>
    <xdr:ext cx="3138508" cy="1122219"/>
    <xdr:pic>
      <xdr:nvPicPr>
        <xdr:cNvPr id="4" name="Picture 3">
          <a:extLst>
            <a:ext uri="{FF2B5EF4-FFF2-40B4-BE49-F238E27FC236}">
              <a16:creationId xmlns:a16="http://schemas.microsoft.com/office/drawing/2014/main" id="{15C51974-2550-41A4-BE6E-3C9ACEC2F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124690"/>
          <a:ext cx="3138508" cy="11222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189347</xdr:colOff>
      <xdr:row>0</xdr:row>
      <xdr:rowOff>124690</xdr:rowOff>
    </xdr:from>
    <xdr:ext cx="3138508" cy="1122219"/>
    <xdr:pic>
      <xdr:nvPicPr>
        <xdr:cNvPr id="2" name="Picture 1">
          <a:extLst>
            <a:ext uri="{FF2B5EF4-FFF2-40B4-BE49-F238E27FC236}">
              <a16:creationId xmlns:a16="http://schemas.microsoft.com/office/drawing/2014/main" id="{49121115-3E55-43DF-B33F-724922624B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047" y="124690"/>
          <a:ext cx="3138508" cy="11222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438728</xdr:colOff>
      <xdr:row>0</xdr:row>
      <xdr:rowOff>173179</xdr:rowOff>
    </xdr:from>
    <xdr:ext cx="3589800" cy="1283585"/>
    <xdr:pic>
      <xdr:nvPicPr>
        <xdr:cNvPr id="2" name="Picture 1">
          <a:extLst>
            <a:ext uri="{FF2B5EF4-FFF2-40B4-BE49-F238E27FC236}">
              <a16:creationId xmlns:a16="http://schemas.microsoft.com/office/drawing/2014/main" id="{6D6D05ED-853B-49FB-B918-E6016EE0CE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610" y="173179"/>
          <a:ext cx="3589800" cy="12835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Ymen%20Family%20Care%20Assosition/&#1605;&#1588;&#1575;&#1585;&#1610;&#1593;%20&#1575;&#1604;&#1580;&#1605;&#1593;&#1610;&#1577;/&#1575;&#1604;&#1575;&#1585;&#1588;&#1610;&#1601;/WASH/WASH_SRF_Template-2017_final%20v1_with%20chol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taff Costs"/>
      <sheetName val="Budget LTSH"/>
      <sheetName val="Range Page"/>
      <sheetName val="Detailed Budget"/>
    </sheetNames>
    <sheetDataSet>
      <sheetData sheetId="0"/>
      <sheetData sheetId="1"/>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rograms"/>
      <sheetName val=""/>
      <sheetName val="Validation"/>
      <sheetName val="Book1"/>
      <sheetName val="Payroll Data"/>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topLeftCell="A12" zoomScale="55" zoomScaleNormal="50" zoomScaleSheetLayoutView="55" workbookViewId="0">
      <selection activeCell="D14" sqref="D14"/>
    </sheetView>
  </sheetViews>
  <sheetFormatPr defaultRowHeight="15"/>
  <sheetData/>
  <printOptions horizontalCentered="1" verticalCentered="1"/>
  <pageMargins left="0" right="0.2" top="0" bottom="0" header="0" footer="0"/>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14"/>
  <sheetViews>
    <sheetView zoomScale="60" zoomScaleNormal="60" workbookViewId="0">
      <selection activeCell="G3" sqref="G3"/>
    </sheetView>
  </sheetViews>
  <sheetFormatPr defaultRowHeight="15"/>
  <cols>
    <col min="1" max="1" width="2.5703125" customWidth="1"/>
    <col min="2" max="2" width="26.7109375" customWidth="1"/>
    <col min="3" max="3" width="51.42578125" customWidth="1"/>
    <col min="4" max="4" width="63" customWidth="1"/>
    <col min="5" max="5" width="12.42578125" customWidth="1"/>
    <col min="6" max="6" width="11.5703125" customWidth="1"/>
    <col min="7" max="7" width="18" customWidth="1"/>
    <col min="8" max="8" width="31.42578125" customWidth="1"/>
  </cols>
  <sheetData>
    <row r="1" spans="1:8" ht="128.65" customHeight="1" thickTop="1" thickBot="1">
      <c r="A1" s="20"/>
      <c r="B1" s="207" t="s">
        <v>0</v>
      </c>
      <c r="C1" s="208"/>
      <c r="D1" s="208"/>
      <c r="E1" s="208"/>
      <c r="F1" s="208"/>
      <c r="G1" s="208"/>
      <c r="H1" s="209"/>
    </row>
    <row r="2" spans="1:8" ht="84.75" thickBot="1">
      <c r="A2" s="21"/>
      <c r="B2" s="56" t="s">
        <v>1</v>
      </c>
      <c r="C2" s="57" t="s">
        <v>2</v>
      </c>
      <c r="D2" s="57" t="s">
        <v>2</v>
      </c>
      <c r="E2" s="57" t="s">
        <v>3</v>
      </c>
      <c r="F2" s="57" t="s">
        <v>4</v>
      </c>
      <c r="G2" s="113" t="s">
        <v>5</v>
      </c>
      <c r="H2" s="116" t="s">
        <v>6</v>
      </c>
    </row>
    <row r="3" spans="1:8" ht="58.5" customHeight="1">
      <c r="A3" s="22"/>
      <c r="B3" s="35" t="s">
        <v>7</v>
      </c>
      <c r="C3" s="33" t="s">
        <v>8</v>
      </c>
      <c r="D3" s="33" t="s">
        <v>9</v>
      </c>
      <c r="E3" s="36" t="s">
        <v>10</v>
      </c>
      <c r="F3" s="36">
        <v>1</v>
      </c>
      <c r="G3" s="43">
        <f>'(A) Solar-Powered System'!I30</f>
        <v>0</v>
      </c>
      <c r="H3" s="115"/>
    </row>
    <row r="4" spans="1:8" ht="51" customHeight="1">
      <c r="A4" s="22"/>
      <c r="B4" s="35" t="s">
        <v>11</v>
      </c>
      <c r="C4" s="33" t="s">
        <v>12</v>
      </c>
      <c r="D4" s="33" t="s">
        <v>13</v>
      </c>
      <c r="E4" s="36" t="s">
        <v>10</v>
      </c>
      <c r="F4" s="36">
        <v>1</v>
      </c>
      <c r="G4" s="43">
        <f>'(B) Const. of Tower Tank 75m3 '!I28</f>
        <v>0</v>
      </c>
      <c r="H4" s="43"/>
    </row>
    <row r="5" spans="1:8" ht="64.5" customHeight="1">
      <c r="A5" s="22"/>
      <c r="B5" s="35" t="s">
        <v>14</v>
      </c>
      <c r="C5" s="74" t="s">
        <v>15</v>
      </c>
      <c r="D5" s="33" t="s">
        <v>16</v>
      </c>
      <c r="E5" s="36" t="s">
        <v>10</v>
      </c>
      <c r="F5" s="36">
        <v>1</v>
      </c>
      <c r="G5" s="43">
        <f>'(C)  Water network'!I28</f>
        <v>0</v>
      </c>
      <c r="H5" s="43"/>
    </row>
    <row r="6" spans="1:8" ht="58.5" customHeight="1">
      <c r="A6" s="22"/>
      <c r="B6" s="35" t="s">
        <v>17</v>
      </c>
      <c r="C6" s="33" t="s">
        <v>18</v>
      </c>
      <c r="D6" s="33" t="s">
        <v>19</v>
      </c>
      <c r="E6" s="36" t="s">
        <v>10</v>
      </c>
      <c r="F6" s="36">
        <v>1</v>
      </c>
      <c r="G6" s="43">
        <f>'(D) Const.of WUC Room '!I22</f>
        <v>0</v>
      </c>
      <c r="H6" s="115"/>
    </row>
    <row r="7" spans="1:8" ht="60" customHeight="1">
      <c r="A7" s="22"/>
      <c r="B7" s="35" t="s">
        <v>20</v>
      </c>
      <c r="C7" s="33" t="s">
        <v>21</v>
      </c>
      <c r="D7" s="33" t="s">
        <v>22</v>
      </c>
      <c r="E7" s="36" t="s">
        <v>10</v>
      </c>
      <c r="F7" s="36">
        <v>1</v>
      </c>
      <c r="G7" s="43">
        <f>'(E) Rehab. of Collection Tank.'!I13</f>
        <v>0</v>
      </c>
      <c r="H7" s="43"/>
    </row>
    <row r="8" spans="1:8" ht="41.85" customHeight="1">
      <c r="A8" s="23"/>
      <c r="B8" s="108" t="s">
        <v>23</v>
      </c>
      <c r="C8" s="109"/>
      <c r="D8" s="109"/>
      <c r="E8" s="109"/>
      <c r="F8" s="109"/>
      <c r="G8" s="114">
        <f>SUM(G3:G7)</f>
        <v>0</v>
      </c>
      <c r="H8" s="114"/>
    </row>
    <row r="9" spans="1:8" ht="41.85" customHeight="1">
      <c r="A9" s="23"/>
      <c r="B9" s="108" t="s">
        <v>24</v>
      </c>
      <c r="C9" s="109"/>
      <c r="D9" s="109"/>
      <c r="E9" s="109"/>
      <c r="F9" s="109"/>
      <c r="G9" s="37"/>
      <c r="H9" s="37"/>
    </row>
    <row r="10" spans="1:8" ht="81.75" customHeight="1" thickBot="1">
      <c r="A10" s="23"/>
      <c r="B10" s="110" t="s">
        <v>25</v>
      </c>
      <c r="C10" s="111"/>
      <c r="D10" s="111"/>
      <c r="E10" s="111"/>
      <c r="F10" s="111"/>
      <c r="G10" s="44">
        <f>G9*G8</f>
        <v>0</v>
      </c>
      <c r="H10" s="44"/>
    </row>
    <row r="11" spans="1:8" ht="15.75" thickTop="1"/>
    <row r="12" spans="1:8" ht="18.75">
      <c r="C12" s="24"/>
      <c r="D12" s="24"/>
      <c r="H12" s="24"/>
    </row>
    <row r="13" spans="1:8" ht="18.75">
      <c r="C13" s="24"/>
      <c r="D13" s="24"/>
    </row>
    <row r="14" spans="1:8" ht="18.75">
      <c r="C14" s="24"/>
      <c r="D14" s="24"/>
    </row>
  </sheetData>
  <mergeCells count="1">
    <mergeCell ref="B1:H1"/>
  </mergeCells>
  <printOptions horizontalCentered="1"/>
  <pageMargins left="0.2" right="0.2" top="0.25" bottom="0.75" header="0" footer="0.3"/>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A1:L38"/>
  <sheetViews>
    <sheetView showGridLines="0" topLeftCell="B1" zoomScale="70" zoomScaleNormal="70" zoomScaleSheetLayoutView="55" workbookViewId="0">
      <pane ySplit="4" topLeftCell="A26" activePane="bottomLeft" state="frozen"/>
      <selection pane="bottomLeft" activeCell="D14" sqref="D14"/>
      <selection activeCell="D14" sqref="D14"/>
    </sheetView>
  </sheetViews>
  <sheetFormatPr defaultColWidth="9.42578125" defaultRowHeight="15.75"/>
  <cols>
    <col min="1" max="1" width="2.42578125" style="59" customWidth="1"/>
    <col min="2" max="2" width="11.5703125" style="1" bestFit="1" customWidth="1"/>
    <col min="3" max="3" width="97.42578125" style="1" customWidth="1"/>
    <col min="4" max="4" width="99.7109375" style="1" customWidth="1"/>
    <col min="5" max="5" width="16" style="1" customWidth="1"/>
    <col min="6" max="6" width="14.5703125" style="1" customWidth="1"/>
    <col min="7" max="7" width="29.28515625" style="1" customWidth="1"/>
    <col min="8" max="8" width="29.5703125" style="1" customWidth="1"/>
    <col min="9" max="9" width="27.5703125" style="10" customWidth="1"/>
    <col min="10" max="10" width="21.42578125" style="10" customWidth="1"/>
    <col min="11" max="16384" width="9.42578125" style="1"/>
  </cols>
  <sheetData>
    <row r="1" spans="1:12" ht="104.85" customHeight="1" thickBot="1">
      <c r="B1" s="215" t="s">
        <v>26</v>
      </c>
      <c r="C1" s="216"/>
      <c r="D1" s="216"/>
      <c r="E1" s="216"/>
      <c r="F1" s="216"/>
      <c r="G1" s="216"/>
      <c r="H1" s="216"/>
      <c r="I1" s="216"/>
      <c r="J1" s="217"/>
    </row>
    <row r="2" spans="1:12" s="2" customFormat="1" ht="72.75" customHeight="1">
      <c r="A2" s="60"/>
      <c r="B2" s="112" t="s">
        <v>27</v>
      </c>
      <c r="C2" s="112" t="s">
        <v>28</v>
      </c>
      <c r="D2" s="112" t="s">
        <v>29</v>
      </c>
      <c r="E2" s="112" t="s">
        <v>3</v>
      </c>
      <c r="F2" s="112" t="s">
        <v>30</v>
      </c>
      <c r="G2" s="112" t="s">
        <v>31</v>
      </c>
      <c r="H2" s="112" t="s">
        <v>32</v>
      </c>
      <c r="I2" s="112" t="s">
        <v>33</v>
      </c>
      <c r="J2" s="51" t="s">
        <v>34</v>
      </c>
    </row>
    <row r="3" spans="1:12" s="4" customFormat="1" ht="26.25" customHeight="1">
      <c r="A3" s="61"/>
      <c r="B3" s="218" t="s">
        <v>35</v>
      </c>
      <c r="C3" s="219"/>
      <c r="D3" s="219"/>
      <c r="E3" s="219"/>
      <c r="F3" s="219"/>
      <c r="G3" s="219"/>
      <c r="H3" s="219"/>
      <c r="I3" s="219"/>
      <c r="J3" s="219"/>
    </row>
    <row r="4" spans="1:12" s="4" customFormat="1" ht="28.15" customHeight="1">
      <c r="A4" s="62"/>
      <c r="B4" s="220" t="s">
        <v>36</v>
      </c>
      <c r="C4" s="221"/>
      <c r="D4" s="221"/>
      <c r="E4" s="221"/>
      <c r="F4" s="221"/>
      <c r="G4" s="221"/>
      <c r="H4" s="221"/>
      <c r="I4" s="221"/>
      <c r="J4" s="221"/>
    </row>
    <row r="5" spans="1:12" s="64" customFormat="1" ht="68.25" customHeight="1">
      <c r="A5" s="63"/>
      <c r="B5" s="52" t="s">
        <v>37</v>
      </c>
      <c r="C5" s="162" t="s">
        <v>38</v>
      </c>
      <c r="D5" s="163" t="s">
        <v>39</v>
      </c>
      <c r="E5" s="52"/>
      <c r="F5" s="52"/>
      <c r="G5" s="52"/>
      <c r="H5" s="52"/>
      <c r="I5" s="52"/>
      <c r="J5" s="52"/>
    </row>
    <row r="6" spans="1:12" s="6" customFormat="1" ht="262.5" customHeight="1">
      <c r="A6" s="65"/>
      <c r="B6" s="5"/>
      <c r="C6" s="18" t="s">
        <v>40</v>
      </c>
      <c r="D6" s="82" t="s">
        <v>41</v>
      </c>
      <c r="E6" s="222"/>
      <c r="F6" s="223"/>
      <c r="G6" s="223"/>
      <c r="H6" s="223"/>
      <c r="I6" s="224"/>
      <c r="J6" s="99"/>
      <c r="K6" s="210"/>
      <c r="L6" s="211"/>
    </row>
    <row r="7" spans="1:12" s="7" customFormat="1" ht="311.64999999999998" customHeight="1">
      <c r="A7" s="66"/>
      <c r="B7" s="130" t="s">
        <v>42</v>
      </c>
      <c r="C7" s="100" t="s">
        <v>43</v>
      </c>
      <c r="D7" s="101" t="s">
        <v>44</v>
      </c>
      <c r="E7" s="32" t="s">
        <v>45</v>
      </c>
      <c r="F7" s="32">
        <v>1</v>
      </c>
      <c r="G7" s="164"/>
      <c r="H7" s="102"/>
      <c r="I7" s="99">
        <f>F7*G7</f>
        <v>0</v>
      </c>
      <c r="J7" s="99"/>
      <c r="K7" s="210"/>
      <c r="L7" s="211"/>
    </row>
    <row r="8" spans="1:12" s="8" customFormat="1" ht="250.15" customHeight="1">
      <c r="A8" s="67"/>
      <c r="B8" s="130" t="s">
        <v>46</v>
      </c>
      <c r="C8" s="103" t="s">
        <v>47</v>
      </c>
      <c r="D8" s="122" t="s">
        <v>48</v>
      </c>
      <c r="E8" s="32" t="s">
        <v>45</v>
      </c>
      <c r="F8" s="32">
        <v>1</v>
      </c>
      <c r="G8" s="99"/>
      <c r="H8" s="102"/>
      <c r="I8" s="99">
        <f>F8*G8</f>
        <v>0</v>
      </c>
      <c r="J8" s="99"/>
    </row>
    <row r="9" spans="1:12" s="8" customFormat="1" ht="135" customHeight="1">
      <c r="A9" s="67"/>
      <c r="B9" s="130" t="s">
        <v>49</v>
      </c>
      <c r="C9" s="103" t="s">
        <v>50</v>
      </c>
      <c r="D9" s="104" t="s">
        <v>51</v>
      </c>
      <c r="E9" s="32" t="s">
        <v>45</v>
      </c>
      <c r="F9" s="32">
        <v>1</v>
      </c>
      <c r="G9" s="99"/>
      <c r="H9" s="102"/>
      <c r="I9" s="99">
        <f t="shared" ref="I9:I23" si="0">F9*G9</f>
        <v>0</v>
      </c>
      <c r="J9" s="99"/>
    </row>
    <row r="10" spans="1:12" s="8" customFormat="1" ht="262.89999999999998" customHeight="1">
      <c r="A10" s="67"/>
      <c r="B10" s="130" t="s">
        <v>52</v>
      </c>
      <c r="C10" s="103" t="s">
        <v>53</v>
      </c>
      <c r="D10" s="104" t="s">
        <v>54</v>
      </c>
      <c r="E10" s="32" t="s">
        <v>55</v>
      </c>
      <c r="F10" s="32">
        <v>11.36</v>
      </c>
      <c r="G10" s="165"/>
      <c r="H10" s="102"/>
      <c r="I10" s="99">
        <f t="shared" si="0"/>
        <v>0</v>
      </c>
      <c r="J10" s="99"/>
    </row>
    <row r="11" spans="1:12" s="7" customFormat="1" ht="308.64999999999998" customHeight="1">
      <c r="A11" s="66"/>
      <c r="B11" s="130" t="s">
        <v>56</v>
      </c>
      <c r="C11" s="105" t="s">
        <v>57</v>
      </c>
      <c r="D11" s="29" t="s">
        <v>58</v>
      </c>
      <c r="E11" s="32" t="s">
        <v>59</v>
      </c>
      <c r="F11" s="32">
        <v>30</v>
      </c>
      <c r="G11" s="164"/>
      <c r="H11" s="102"/>
      <c r="I11" s="99">
        <f t="shared" si="0"/>
        <v>0</v>
      </c>
      <c r="J11" s="99"/>
    </row>
    <row r="12" spans="1:12" s="7" customFormat="1" ht="117" customHeight="1">
      <c r="A12" s="66"/>
      <c r="B12" s="130" t="s">
        <v>60</v>
      </c>
      <c r="C12" s="19" t="s">
        <v>61</v>
      </c>
      <c r="D12" s="19" t="s">
        <v>62</v>
      </c>
      <c r="E12" s="32" t="s">
        <v>59</v>
      </c>
      <c r="F12" s="32">
        <v>30</v>
      </c>
      <c r="G12" s="99"/>
      <c r="H12" s="102"/>
      <c r="I12" s="99">
        <f t="shared" si="0"/>
        <v>0</v>
      </c>
      <c r="J12" s="99"/>
    </row>
    <row r="13" spans="1:12" s="7" customFormat="1" ht="186.4" customHeight="1">
      <c r="A13" s="66"/>
      <c r="B13" s="130" t="s">
        <v>63</v>
      </c>
      <c r="C13" s="19" t="s">
        <v>64</v>
      </c>
      <c r="D13" s="19" t="s">
        <v>65</v>
      </c>
      <c r="E13" s="32" t="s">
        <v>45</v>
      </c>
      <c r="F13" s="32">
        <v>1</v>
      </c>
      <c r="G13" s="99"/>
      <c r="H13" s="102"/>
      <c r="I13" s="99">
        <f t="shared" si="0"/>
        <v>0</v>
      </c>
      <c r="J13" s="99"/>
    </row>
    <row r="14" spans="1:12" s="77" customFormat="1" ht="109.15" customHeight="1">
      <c r="A14" s="76"/>
      <c r="B14" s="130" t="s">
        <v>66</v>
      </c>
      <c r="C14" s="81" t="s">
        <v>67</v>
      </c>
      <c r="D14" s="81" t="s">
        <v>68</v>
      </c>
      <c r="E14" s="102" t="s">
        <v>59</v>
      </c>
      <c r="F14" s="102">
        <v>12</v>
      </c>
      <c r="G14" s="164"/>
      <c r="H14" s="102"/>
      <c r="I14" s="99">
        <f t="shared" si="0"/>
        <v>0</v>
      </c>
      <c r="J14" s="99"/>
    </row>
    <row r="15" spans="1:12" s="7" customFormat="1" ht="185.65" customHeight="1">
      <c r="A15" s="66"/>
      <c r="B15" s="130" t="s">
        <v>69</v>
      </c>
      <c r="C15" s="19" t="s">
        <v>70</v>
      </c>
      <c r="D15" s="19" t="s">
        <v>71</v>
      </c>
      <c r="E15" s="32" t="s">
        <v>72</v>
      </c>
      <c r="F15" s="102">
        <v>1</v>
      </c>
      <c r="G15" s="99"/>
      <c r="H15" s="102"/>
      <c r="I15" s="99">
        <f t="shared" si="0"/>
        <v>0</v>
      </c>
      <c r="J15" s="99"/>
    </row>
    <row r="16" spans="1:12" s="7" customFormat="1" ht="301.5" customHeight="1">
      <c r="A16" s="66"/>
      <c r="B16" s="130" t="s">
        <v>73</v>
      </c>
      <c r="C16" s="19" t="s">
        <v>74</v>
      </c>
      <c r="D16" s="80" t="s">
        <v>75</v>
      </c>
      <c r="E16" s="32" t="s">
        <v>59</v>
      </c>
      <c r="F16" s="102">
        <v>50</v>
      </c>
      <c r="G16" s="99"/>
      <c r="H16" s="102"/>
      <c r="I16" s="99">
        <f t="shared" si="0"/>
        <v>0</v>
      </c>
      <c r="J16" s="99"/>
    </row>
    <row r="17" spans="1:12" s="7" customFormat="1" ht="227.65" customHeight="1">
      <c r="A17" s="66"/>
      <c r="B17" s="130" t="s">
        <v>76</v>
      </c>
      <c r="C17" s="120" t="s">
        <v>77</v>
      </c>
      <c r="D17" s="121" t="s">
        <v>78</v>
      </c>
      <c r="E17" s="32" t="s">
        <v>45</v>
      </c>
      <c r="F17" s="32">
        <v>4</v>
      </c>
      <c r="G17" s="99"/>
      <c r="H17" s="102"/>
      <c r="I17" s="99">
        <f t="shared" si="0"/>
        <v>0</v>
      </c>
      <c r="J17" s="99"/>
    </row>
    <row r="18" spans="1:12" s="7" customFormat="1" ht="82.5" customHeight="1">
      <c r="A18" s="66"/>
      <c r="B18" s="130" t="s">
        <v>79</v>
      </c>
      <c r="C18" s="106" t="s">
        <v>80</v>
      </c>
      <c r="D18" s="80" t="s">
        <v>81</v>
      </c>
      <c r="E18" s="32" t="s">
        <v>45</v>
      </c>
      <c r="F18" s="32">
        <v>2</v>
      </c>
      <c r="G18" s="99"/>
      <c r="H18" s="102"/>
      <c r="I18" s="99">
        <f t="shared" si="0"/>
        <v>0</v>
      </c>
      <c r="J18" s="99"/>
    </row>
    <row r="19" spans="1:12" s="7" customFormat="1" ht="79.150000000000006" customHeight="1">
      <c r="A19" s="66"/>
      <c r="B19" s="130" t="s">
        <v>82</v>
      </c>
      <c r="C19" s="106" t="s">
        <v>83</v>
      </c>
      <c r="D19" s="80" t="s">
        <v>84</v>
      </c>
      <c r="E19" s="32" t="s">
        <v>45</v>
      </c>
      <c r="F19" s="32">
        <v>1</v>
      </c>
      <c r="G19" s="99"/>
      <c r="H19" s="102"/>
      <c r="I19" s="99">
        <f t="shared" si="0"/>
        <v>0</v>
      </c>
      <c r="J19" s="99"/>
    </row>
    <row r="20" spans="1:12" s="7" customFormat="1" ht="93.4" customHeight="1">
      <c r="A20" s="66"/>
      <c r="B20" s="130" t="s">
        <v>85</v>
      </c>
      <c r="C20" s="106" t="s">
        <v>86</v>
      </c>
      <c r="D20" s="80" t="s">
        <v>87</v>
      </c>
      <c r="E20" s="32" t="s">
        <v>45</v>
      </c>
      <c r="F20" s="32">
        <v>1</v>
      </c>
      <c r="G20" s="99"/>
      <c r="H20" s="102"/>
      <c r="I20" s="99">
        <f t="shared" si="0"/>
        <v>0</v>
      </c>
      <c r="J20" s="99"/>
    </row>
    <row r="21" spans="1:12" s="7" customFormat="1" ht="99" customHeight="1">
      <c r="A21" s="66"/>
      <c r="B21" s="130" t="s">
        <v>88</v>
      </c>
      <c r="C21" s="106" t="s">
        <v>89</v>
      </c>
      <c r="D21" s="80" t="s">
        <v>90</v>
      </c>
      <c r="E21" s="32" t="s">
        <v>45</v>
      </c>
      <c r="F21" s="32">
        <v>1</v>
      </c>
      <c r="G21" s="99"/>
      <c r="H21" s="102"/>
      <c r="I21" s="99">
        <f t="shared" si="0"/>
        <v>0</v>
      </c>
      <c r="J21" s="99"/>
    </row>
    <row r="22" spans="1:12" s="7" customFormat="1" ht="148.9" customHeight="1">
      <c r="A22" s="66"/>
      <c r="B22" s="130" t="s">
        <v>91</v>
      </c>
      <c r="C22" s="106" t="s">
        <v>92</v>
      </c>
      <c r="D22" s="80" t="s">
        <v>93</v>
      </c>
      <c r="E22" s="32" t="s">
        <v>45</v>
      </c>
      <c r="F22" s="32">
        <v>1</v>
      </c>
      <c r="G22" s="99"/>
      <c r="H22" s="102"/>
      <c r="I22" s="99">
        <f t="shared" si="0"/>
        <v>0</v>
      </c>
      <c r="J22" s="99"/>
    </row>
    <row r="23" spans="1:12" s="7" customFormat="1" ht="100.5" customHeight="1">
      <c r="A23" s="66"/>
      <c r="B23" s="130" t="s">
        <v>94</v>
      </c>
      <c r="C23" s="106" t="s">
        <v>95</v>
      </c>
      <c r="D23" s="80" t="s">
        <v>96</v>
      </c>
      <c r="E23" s="32" t="s">
        <v>45</v>
      </c>
      <c r="F23" s="32">
        <v>1</v>
      </c>
      <c r="G23" s="99"/>
      <c r="H23" s="102"/>
      <c r="I23" s="99">
        <f t="shared" si="0"/>
        <v>0</v>
      </c>
      <c r="J23" s="99"/>
    </row>
    <row r="24" spans="1:12" s="7" customFormat="1" ht="70.900000000000006" customHeight="1">
      <c r="A24" s="66"/>
      <c r="B24" s="130" t="s">
        <v>97</v>
      </c>
      <c r="C24" s="117" t="s">
        <v>98</v>
      </c>
      <c r="D24" s="118" t="s">
        <v>99</v>
      </c>
      <c r="E24" s="119" t="s">
        <v>45</v>
      </c>
      <c r="F24" s="119">
        <v>1</v>
      </c>
      <c r="G24" s="99"/>
      <c r="H24" s="102"/>
      <c r="I24" s="99"/>
      <c r="J24" s="99"/>
    </row>
    <row r="25" spans="1:12" s="7" customFormat="1" ht="82.5" customHeight="1">
      <c r="A25" s="66"/>
      <c r="B25" s="130" t="s">
        <v>100</v>
      </c>
      <c r="C25" s="106" t="s">
        <v>101</v>
      </c>
      <c r="D25" s="80" t="s">
        <v>102</v>
      </c>
      <c r="E25" s="32" t="s">
        <v>45</v>
      </c>
      <c r="F25" s="32">
        <v>1</v>
      </c>
      <c r="G25" s="99"/>
      <c r="H25" s="102"/>
      <c r="I25" s="99">
        <f>F25*G25</f>
        <v>0</v>
      </c>
      <c r="J25" s="99"/>
    </row>
    <row r="26" spans="1:12" s="7" customFormat="1" ht="75" customHeight="1">
      <c r="A26" s="66"/>
      <c r="B26" s="130" t="s">
        <v>103</v>
      </c>
      <c r="C26" s="106" t="s">
        <v>104</v>
      </c>
      <c r="D26" s="80" t="s">
        <v>105</v>
      </c>
      <c r="E26" s="32" t="s">
        <v>45</v>
      </c>
      <c r="F26" s="32">
        <v>1</v>
      </c>
      <c r="G26" s="99"/>
      <c r="H26" s="107"/>
      <c r="I26" s="99">
        <f>F26*G26</f>
        <v>0</v>
      </c>
      <c r="J26" s="99"/>
    </row>
    <row r="27" spans="1:12" s="7" customFormat="1" ht="71.650000000000006" customHeight="1">
      <c r="A27" s="66"/>
      <c r="B27" s="130" t="s">
        <v>106</v>
      </c>
      <c r="C27" s="106" t="s">
        <v>107</v>
      </c>
      <c r="D27" s="80" t="s">
        <v>108</v>
      </c>
      <c r="E27" s="32" t="s">
        <v>72</v>
      </c>
      <c r="F27" s="32">
        <v>1</v>
      </c>
      <c r="G27" s="78"/>
      <c r="H27" s="32"/>
      <c r="I27" s="78">
        <f>F27*G27</f>
        <v>0</v>
      </c>
      <c r="J27" s="78"/>
    </row>
    <row r="28" spans="1:12" s="7" customFormat="1" ht="210.6" customHeight="1">
      <c r="A28" s="66"/>
      <c r="B28" s="130" t="s">
        <v>109</v>
      </c>
      <c r="C28" s="120" t="s">
        <v>110</v>
      </c>
      <c r="D28" s="121" t="s">
        <v>111</v>
      </c>
      <c r="E28" s="135" t="s">
        <v>45</v>
      </c>
      <c r="F28" s="135">
        <v>1</v>
      </c>
      <c r="G28" s="78"/>
      <c r="H28" s="167"/>
      <c r="I28" s="78">
        <f>F28*G28</f>
        <v>0</v>
      </c>
      <c r="J28" s="166"/>
      <c r="L28" s="168"/>
    </row>
    <row r="29" spans="1:12" s="7" customFormat="1" ht="189.6" customHeight="1">
      <c r="A29" s="66"/>
      <c r="B29" s="130" t="s">
        <v>112</v>
      </c>
      <c r="C29" s="120" t="s">
        <v>113</v>
      </c>
      <c r="D29" s="121" t="s">
        <v>114</v>
      </c>
      <c r="E29" s="135" t="s">
        <v>45</v>
      </c>
      <c r="F29" s="135">
        <v>1</v>
      </c>
      <c r="G29" s="78"/>
      <c r="H29" s="167"/>
      <c r="I29" s="78">
        <f>F29*G29</f>
        <v>0</v>
      </c>
      <c r="J29" s="166"/>
      <c r="L29" s="168"/>
    </row>
    <row r="30" spans="1:12" s="9" customFormat="1" ht="46.5" customHeight="1" thickBot="1">
      <c r="A30" s="30"/>
      <c r="B30" s="212" t="s">
        <v>115</v>
      </c>
      <c r="C30" s="213"/>
      <c r="D30" s="213"/>
      <c r="E30" s="213"/>
      <c r="F30" s="213"/>
      <c r="G30" s="214"/>
      <c r="H30" s="204"/>
      <c r="I30" s="39">
        <f>SUM(I7:I29)</f>
        <v>0</v>
      </c>
      <c r="J30" s="39"/>
    </row>
    <row r="31" spans="1:12" ht="24.75" customHeight="1"/>
    <row r="32" spans="1:12" ht="24.75" customHeight="1"/>
    <row r="37" spans="3:4" ht="17.25">
      <c r="C37" s="100"/>
      <c r="D37" s="101"/>
    </row>
    <row r="38" spans="3:4" ht="17.25">
      <c r="C38" s="100"/>
      <c r="D38" s="101"/>
    </row>
  </sheetData>
  <mergeCells count="7">
    <mergeCell ref="K7:L7"/>
    <mergeCell ref="B30:G30"/>
    <mergeCell ref="B1:J1"/>
    <mergeCell ref="B3:J3"/>
    <mergeCell ref="B4:J4"/>
    <mergeCell ref="E6:I6"/>
    <mergeCell ref="K6:L6"/>
  </mergeCells>
  <printOptions horizontalCentered="1"/>
  <pageMargins left="0.4" right="0.25" top="0.2" bottom="0.35" header="0.25" footer="0.25"/>
  <pageSetup paperSize="9" scale="42" fitToHeight="4"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L29"/>
  <sheetViews>
    <sheetView showGridLines="0" tabSelected="1" topLeftCell="B7" zoomScale="55" zoomScaleNormal="55" zoomScaleSheetLayoutView="55" workbookViewId="0">
      <selection activeCell="D14" sqref="D14"/>
    </sheetView>
  </sheetViews>
  <sheetFormatPr defaultColWidth="9.42578125" defaultRowHeight="15.75"/>
  <cols>
    <col min="1" max="1" width="2.42578125" style="11" customWidth="1"/>
    <col min="2" max="2" width="11.5703125" style="1" bestFit="1" customWidth="1"/>
    <col min="3" max="3" width="123.5703125" style="1" customWidth="1"/>
    <col min="4" max="4" width="121.42578125" style="1" customWidth="1"/>
    <col min="5" max="5" width="16" style="1" customWidth="1"/>
    <col min="6" max="6" width="11.5703125" style="1" customWidth="1"/>
    <col min="7" max="7" width="30" style="1" customWidth="1"/>
    <col min="8" max="8" width="27.42578125" style="1" customWidth="1"/>
    <col min="9" max="10" width="21.42578125" style="10" customWidth="1"/>
    <col min="11" max="16384" width="9.42578125" style="1"/>
  </cols>
  <sheetData>
    <row r="1" spans="1:12" ht="109.5" customHeight="1">
      <c r="A1" s="59"/>
      <c r="B1" s="229" t="s">
        <v>116</v>
      </c>
      <c r="C1" s="230"/>
      <c r="D1" s="230"/>
      <c r="E1" s="230"/>
      <c r="F1" s="230"/>
      <c r="G1" s="230"/>
      <c r="H1" s="230"/>
      <c r="I1" s="230"/>
      <c r="J1" s="230"/>
    </row>
    <row r="2" spans="1:12" s="2" customFormat="1" ht="62.1" customHeight="1">
      <c r="A2" s="25"/>
      <c r="B2" s="48" t="s">
        <v>27</v>
      </c>
      <c r="C2" s="49" t="s">
        <v>28</v>
      </c>
      <c r="D2" s="49" t="s">
        <v>29</v>
      </c>
      <c r="E2" s="50" t="s">
        <v>3</v>
      </c>
      <c r="F2" s="50" t="s">
        <v>30</v>
      </c>
      <c r="G2" s="50" t="s">
        <v>31</v>
      </c>
      <c r="H2" s="50" t="s">
        <v>32</v>
      </c>
      <c r="I2" s="50" t="s">
        <v>33</v>
      </c>
      <c r="J2" s="51" t="s">
        <v>34</v>
      </c>
      <c r="L2" s="3"/>
    </row>
    <row r="3" spans="1:12" s="4" customFormat="1" ht="60" customHeight="1">
      <c r="A3" s="26"/>
      <c r="B3" s="52"/>
      <c r="C3" s="127" t="s">
        <v>117</v>
      </c>
      <c r="D3" s="126" t="s">
        <v>118</v>
      </c>
      <c r="E3" s="52"/>
      <c r="F3" s="52"/>
      <c r="G3" s="52"/>
      <c r="H3" s="52"/>
      <c r="I3" s="52"/>
      <c r="J3" s="54"/>
    </row>
    <row r="4" spans="1:12" s="6" customFormat="1" ht="217.5" customHeight="1">
      <c r="A4" s="27"/>
      <c r="B4" s="5"/>
      <c r="C4" s="18" t="s">
        <v>40</v>
      </c>
      <c r="D4" s="82" t="s">
        <v>41</v>
      </c>
      <c r="E4" s="222"/>
      <c r="F4" s="223"/>
      <c r="G4" s="223"/>
      <c r="H4" s="223"/>
      <c r="I4" s="223"/>
      <c r="J4" s="228"/>
    </row>
    <row r="5" spans="1:12" s="58" customFormat="1" ht="120" customHeight="1">
      <c r="A5" s="27"/>
      <c r="B5" s="75" t="s">
        <v>119</v>
      </c>
      <c r="C5" s="83" t="s">
        <v>120</v>
      </c>
      <c r="D5" s="84" t="s">
        <v>121</v>
      </c>
      <c r="E5" s="32" t="s">
        <v>122</v>
      </c>
      <c r="F5" s="92">
        <v>150</v>
      </c>
      <c r="G5" s="93"/>
      <c r="H5" s="94"/>
      <c r="I5" s="95">
        <f>F5*G5</f>
        <v>0</v>
      </c>
      <c r="J5" s="96"/>
    </row>
    <row r="6" spans="1:12" s="58" customFormat="1" ht="78.400000000000006" customHeight="1">
      <c r="A6" s="27"/>
      <c r="B6" s="75" t="s">
        <v>123</v>
      </c>
      <c r="C6" s="83" t="s">
        <v>124</v>
      </c>
      <c r="D6" s="84" t="s">
        <v>125</v>
      </c>
      <c r="E6" s="32" t="s">
        <v>122</v>
      </c>
      <c r="F6" s="92">
        <v>115</v>
      </c>
      <c r="G6" s="93"/>
      <c r="H6" s="94"/>
      <c r="I6" s="95">
        <f t="shared" ref="I6:I27" si="0">F6*G6</f>
        <v>0</v>
      </c>
      <c r="J6" s="96"/>
    </row>
    <row r="7" spans="1:12" s="58" customFormat="1" ht="96.6" customHeight="1">
      <c r="A7" s="27"/>
      <c r="B7" s="75" t="s">
        <v>126</v>
      </c>
      <c r="C7" s="85" t="s">
        <v>127</v>
      </c>
      <c r="D7" s="86" t="s">
        <v>128</v>
      </c>
      <c r="E7" s="32" t="s">
        <v>122</v>
      </c>
      <c r="F7" s="92">
        <v>11.5</v>
      </c>
      <c r="G7" s="93"/>
      <c r="H7" s="94"/>
      <c r="I7" s="95">
        <f t="shared" si="0"/>
        <v>0</v>
      </c>
      <c r="J7" s="96"/>
    </row>
    <row r="8" spans="1:12" s="58" customFormat="1" ht="88.9" customHeight="1">
      <c r="A8" s="27"/>
      <c r="B8" s="75" t="s">
        <v>129</v>
      </c>
      <c r="C8" s="85" t="s">
        <v>130</v>
      </c>
      <c r="D8" s="124" t="s">
        <v>131</v>
      </c>
      <c r="E8" s="32" t="s">
        <v>132</v>
      </c>
      <c r="F8" s="32">
        <v>14</v>
      </c>
      <c r="G8" s="93"/>
      <c r="H8" s="94"/>
      <c r="I8" s="95">
        <f t="shared" si="0"/>
        <v>0</v>
      </c>
      <c r="J8" s="98"/>
    </row>
    <row r="9" spans="1:12" s="58" customFormat="1" ht="106.5" customHeight="1">
      <c r="A9" s="27"/>
      <c r="B9" s="75" t="s">
        <v>133</v>
      </c>
      <c r="C9" s="85" t="s">
        <v>134</v>
      </c>
      <c r="D9" s="71" t="s">
        <v>135</v>
      </c>
      <c r="E9" s="32" t="s">
        <v>122</v>
      </c>
      <c r="F9" s="32">
        <v>4.5</v>
      </c>
      <c r="G9" s="93"/>
      <c r="H9" s="94"/>
      <c r="I9" s="95">
        <f t="shared" si="0"/>
        <v>0</v>
      </c>
      <c r="J9" s="98"/>
    </row>
    <row r="10" spans="1:12" s="7" customFormat="1" ht="180.4" customHeight="1">
      <c r="A10" s="26"/>
      <c r="B10" s="75" t="s">
        <v>136</v>
      </c>
      <c r="C10" s="34" t="s">
        <v>137</v>
      </c>
      <c r="D10" s="87" t="s">
        <v>138</v>
      </c>
      <c r="E10" s="32" t="s">
        <v>122</v>
      </c>
      <c r="F10" s="32">
        <v>5.5</v>
      </c>
      <c r="G10" s="93"/>
      <c r="H10" s="94"/>
      <c r="I10" s="95">
        <f t="shared" si="0"/>
        <v>0</v>
      </c>
      <c r="J10" s="98"/>
    </row>
    <row r="11" spans="1:12" s="58" customFormat="1" ht="133.9" customHeight="1">
      <c r="A11" s="27"/>
      <c r="B11" s="75" t="s">
        <v>139</v>
      </c>
      <c r="C11" s="88" t="s">
        <v>140</v>
      </c>
      <c r="D11" s="123" t="s">
        <v>141</v>
      </c>
      <c r="E11" s="32" t="s">
        <v>122</v>
      </c>
      <c r="F11" s="92">
        <v>23.5</v>
      </c>
      <c r="G11" s="93"/>
      <c r="H11" s="94"/>
      <c r="I11" s="95">
        <f t="shared" si="0"/>
        <v>0</v>
      </c>
      <c r="J11" s="96"/>
    </row>
    <row r="12" spans="1:12" s="58" customFormat="1" ht="88.5" customHeight="1">
      <c r="A12" s="27"/>
      <c r="B12" s="75" t="s">
        <v>142</v>
      </c>
      <c r="C12" s="89" t="s">
        <v>143</v>
      </c>
      <c r="D12" s="84" t="s">
        <v>144</v>
      </c>
      <c r="E12" s="32" t="s">
        <v>132</v>
      </c>
      <c r="F12" s="92">
        <v>75</v>
      </c>
      <c r="G12" s="93"/>
      <c r="H12" s="94"/>
      <c r="I12" s="95">
        <f t="shared" si="0"/>
        <v>0</v>
      </c>
      <c r="J12" s="96"/>
    </row>
    <row r="13" spans="1:12" s="58" customFormat="1" ht="116.65" customHeight="1">
      <c r="A13" s="27"/>
      <c r="B13" s="75" t="s">
        <v>145</v>
      </c>
      <c r="C13" s="88" t="s">
        <v>146</v>
      </c>
      <c r="D13" s="84" t="s">
        <v>147</v>
      </c>
      <c r="E13" s="32" t="s">
        <v>122</v>
      </c>
      <c r="F13" s="92">
        <v>26</v>
      </c>
      <c r="G13" s="93"/>
      <c r="H13" s="94"/>
      <c r="I13" s="95">
        <f t="shared" si="0"/>
        <v>0</v>
      </c>
      <c r="J13" s="96"/>
    </row>
    <row r="14" spans="1:12" s="58" customFormat="1" ht="116.65" customHeight="1">
      <c r="A14" s="27"/>
      <c r="B14" s="75" t="s">
        <v>148</v>
      </c>
      <c r="C14" s="88" t="s">
        <v>149</v>
      </c>
      <c r="D14" s="84" t="s">
        <v>150</v>
      </c>
      <c r="E14" s="32" t="s">
        <v>122</v>
      </c>
      <c r="F14" s="92">
        <v>30</v>
      </c>
      <c r="G14" s="131"/>
      <c r="H14" s="94"/>
      <c r="I14" s="95">
        <f t="shared" si="0"/>
        <v>0</v>
      </c>
      <c r="J14" s="96"/>
    </row>
    <row r="15" spans="1:12" s="58" customFormat="1" ht="97.35" customHeight="1">
      <c r="A15" s="27"/>
      <c r="B15" s="75" t="s">
        <v>151</v>
      </c>
      <c r="C15" s="88" t="s">
        <v>152</v>
      </c>
      <c r="D15" s="125" t="s">
        <v>153</v>
      </c>
      <c r="E15" s="32" t="s">
        <v>154</v>
      </c>
      <c r="F15" s="92">
        <v>20</v>
      </c>
      <c r="G15" s="93"/>
      <c r="H15" s="94"/>
      <c r="I15" s="95">
        <f t="shared" si="0"/>
        <v>0</v>
      </c>
      <c r="J15" s="96"/>
    </row>
    <row r="16" spans="1:12" s="58" customFormat="1" ht="145.15" customHeight="1">
      <c r="A16" s="27"/>
      <c r="B16" s="75" t="s">
        <v>155</v>
      </c>
      <c r="C16" s="88" t="s">
        <v>156</v>
      </c>
      <c r="D16" s="86" t="s">
        <v>157</v>
      </c>
      <c r="E16" s="32" t="s">
        <v>132</v>
      </c>
      <c r="F16" s="92">
        <v>420</v>
      </c>
      <c r="G16" s="93"/>
      <c r="H16" s="94"/>
      <c r="I16" s="95">
        <f t="shared" si="0"/>
        <v>0</v>
      </c>
      <c r="J16" s="96"/>
    </row>
    <row r="17" spans="1:10" s="58" customFormat="1" ht="152.65" customHeight="1">
      <c r="A17" s="27"/>
      <c r="B17" s="75" t="s">
        <v>158</v>
      </c>
      <c r="C17" s="88" t="s">
        <v>159</v>
      </c>
      <c r="D17" s="90" t="s">
        <v>160</v>
      </c>
      <c r="E17" s="32" t="s">
        <v>132</v>
      </c>
      <c r="F17" s="92">
        <v>315</v>
      </c>
      <c r="G17" s="93"/>
      <c r="H17" s="94"/>
      <c r="I17" s="95">
        <f t="shared" si="0"/>
        <v>0</v>
      </c>
      <c r="J17" s="96"/>
    </row>
    <row r="18" spans="1:10" s="8" customFormat="1" ht="151.15" customHeight="1">
      <c r="A18" s="27"/>
      <c r="B18" s="75" t="s">
        <v>161</v>
      </c>
      <c r="C18" s="34" t="s">
        <v>162</v>
      </c>
      <c r="D18" s="29" t="s">
        <v>163</v>
      </c>
      <c r="E18" s="32" t="s">
        <v>132</v>
      </c>
      <c r="F18" s="92">
        <v>115</v>
      </c>
      <c r="G18" s="93"/>
      <c r="H18" s="94"/>
      <c r="I18" s="95">
        <f t="shared" si="0"/>
        <v>0</v>
      </c>
      <c r="J18" s="96"/>
    </row>
    <row r="19" spans="1:10" s="7" customFormat="1" ht="131.65" customHeight="1">
      <c r="A19" s="16"/>
      <c r="B19" s="75" t="s">
        <v>164</v>
      </c>
      <c r="C19" s="19" t="s">
        <v>165</v>
      </c>
      <c r="D19" s="80" t="s">
        <v>166</v>
      </c>
      <c r="E19" s="32" t="s">
        <v>59</v>
      </c>
      <c r="F19" s="92">
        <v>20</v>
      </c>
      <c r="G19" s="93"/>
      <c r="H19" s="94"/>
      <c r="I19" s="95">
        <f t="shared" si="0"/>
        <v>0</v>
      </c>
      <c r="J19" s="96"/>
    </row>
    <row r="20" spans="1:10" s="7" customFormat="1" ht="124.5" customHeight="1">
      <c r="A20" s="16"/>
      <c r="B20" s="75" t="s">
        <v>167</v>
      </c>
      <c r="C20" s="19" t="s">
        <v>168</v>
      </c>
      <c r="D20" s="80" t="s">
        <v>169</v>
      </c>
      <c r="E20" s="32" t="s">
        <v>59</v>
      </c>
      <c r="F20" s="92">
        <v>55</v>
      </c>
      <c r="G20" s="93"/>
      <c r="H20" s="94"/>
      <c r="I20" s="95">
        <f>F20*G20</f>
        <v>0</v>
      </c>
      <c r="J20" s="96"/>
    </row>
    <row r="21" spans="1:10" s="8" customFormat="1" ht="78.400000000000006" customHeight="1">
      <c r="A21" s="16"/>
      <c r="B21" s="75" t="s">
        <v>170</v>
      </c>
      <c r="C21" s="34" t="s">
        <v>171</v>
      </c>
      <c r="D21" s="28" t="s">
        <v>172</v>
      </c>
      <c r="E21" s="32" t="s">
        <v>45</v>
      </c>
      <c r="F21" s="92">
        <v>1</v>
      </c>
      <c r="G21" s="93"/>
      <c r="H21" s="94"/>
      <c r="I21" s="95">
        <f t="shared" si="0"/>
        <v>0</v>
      </c>
      <c r="J21" s="96"/>
    </row>
    <row r="22" spans="1:10" s="8" customFormat="1" ht="82.15" customHeight="1">
      <c r="A22" s="16"/>
      <c r="B22" s="75" t="s">
        <v>173</v>
      </c>
      <c r="C22" s="34" t="s">
        <v>174</v>
      </c>
      <c r="D22" s="28" t="s">
        <v>175</v>
      </c>
      <c r="E22" s="32" t="s">
        <v>45</v>
      </c>
      <c r="F22" s="92">
        <v>1</v>
      </c>
      <c r="G22" s="93"/>
      <c r="H22" s="94"/>
      <c r="I22" s="95">
        <f t="shared" si="0"/>
        <v>0</v>
      </c>
      <c r="J22" s="96"/>
    </row>
    <row r="23" spans="1:10" s="58" customFormat="1" ht="57" customHeight="1">
      <c r="A23" s="27"/>
      <c r="B23" s="75" t="s">
        <v>176</v>
      </c>
      <c r="C23" s="85" t="s">
        <v>177</v>
      </c>
      <c r="D23" s="86" t="s">
        <v>178</v>
      </c>
      <c r="E23" s="32" t="s">
        <v>179</v>
      </c>
      <c r="F23" s="92">
        <v>4</v>
      </c>
      <c r="G23" s="93"/>
      <c r="H23" s="94"/>
      <c r="I23" s="95">
        <f t="shared" si="0"/>
        <v>0</v>
      </c>
      <c r="J23" s="96"/>
    </row>
    <row r="24" spans="1:10" s="7" customFormat="1" ht="216.4" customHeight="1">
      <c r="A24" s="16"/>
      <c r="B24" s="75" t="s">
        <v>180</v>
      </c>
      <c r="C24" s="91" t="s">
        <v>181</v>
      </c>
      <c r="D24" s="29" t="s">
        <v>182</v>
      </c>
      <c r="E24" s="32" t="s">
        <v>45</v>
      </c>
      <c r="F24" s="92">
        <v>1</v>
      </c>
      <c r="G24" s="131"/>
      <c r="H24" s="94"/>
      <c r="I24" s="95">
        <f t="shared" si="0"/>
        <v>0</v>
      </c>
      <c r="J24" s="96"/>
    </row>
    <row r="25" spans="1:10" s="58" customFormat="1" ht="63.4" customHeight="1">
      <c r="A25" s="27"/>
      <c r="B25" s="75" t="s">
        <v>183</v>
      </c>
      <c r="C25" s="85" t="s">
        <v>184</v>
      </c>
      <c r="D25" s="29" t="s">
        <v>185</v>
      </c>
      <c r="E25" s="32" t="s">
        <v>179</v>
      </c>
      <c r="F25" s="92">
        <v>1</v>
      </c>
      <c r="G25" s="93"/>
      <c r="H25" s="94"/>
      <c r="I25" s="95">
        <f t="shared" si="0"/>
        <v>0</v>
      </c>
      <c r="J25" s="96"/>
    </row>
    <row r="26" spans="1:10" s="58" customFormat="1" ht="95.65" customHeight="1">
      <c r="A26" s="27"/>
      <c r="B26" s="75" t="s">
        <v>186</v>
      </c>
      <c r="C26" s="97" t="s">
        <v>187</v>
      </c>
      <c r="D26" s="86" t="s">
        <v>188</v>
      </c>
      <c r="E26" s="32" t="s">
        <v>189</v>
      </c>
      <c r="F26" s="92">
        <v>1</v>
      </c>
      <c r="G26" s="93"/>
      <c r="H26" s="94"/>
      <c r="I26" s="95">
        <f t="shared" si="0"/>
        <v>0</v>
      </c>
      <c r="J26" s="96"/>
    </row>
    <row r="27" spans="1:10" s="58" customFormat="1" ht="124.9" customHeight="1">
      <c r="A27" s="27"/>
      <c r="B27" s="75" t="s">
        <v>190</v>
      </c>
      <c r="C27" s="97" t="s">
        <v>191</v>
      </c>
      <c r="D27" s="86" t="s">
        <v>192</v>
      </c>
      <c r="E27" s="32" t="s">
        <v>154</v>
      </c>
      <c r="F27" s="92">
        <v>27</v>
      </c>
      <c r="G27" s="93"/>
      <c r="H27" s="94"/>
      <c r="I27" s="95">
        <f t="shared" si="0"/>
        <v>0</v>
      </c>
      <c r="J27" s="96"/>
    </row>
    <row r="28" spans="1:10" s="9" customFormat="1" ht="46.5" customHeight="1" thickBot="1">
      <c r="A28" s="30"/>
      <c r="B28" s="225" t="s">
        <v>193</v>
      </c>
      <c r="C28" s="226"/>
      <c r="D28" s="226"/>
      <c r="E28" s="226"/>
      <c r="F28" s="226"/>
      <c r="G28" s="227"/>
      <c r="H28" s="204"/>
      <c r="I28" s="39">
        <f>SUM(I5:I27)</f>
        <v>0</v>
      </c>
      <c r="J28" s="55"/>
    </row>
    <row r="29" spans="1:10" ht="24.75" customHeight="1"/>
  </sheetData>
  <mergeCells count="3">
    <mergeCell ref="B28:G28"/>
    <mergeCell ref="E4:J4"/>
    <mergeCell ref="B1:J1"/>
  </mergeCells>
  <printOptions horizontalCentered="1"/>
  <pageMargins left="0.4" right="0.25" top="0.2" bottom="0.35" header="0.25" footer="0.25"/>
  <pageSetup paperSize="9" scale="31" fitToHeight="2"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57B3-5456-43F1-B9FD-86753CF0FA78}">
  <sheetPr>
    <tabColor rgb="FFC00000"/>
    <pageSetUpPr fitToPage="1"/>
  </sheetPr>
  <dimension ref="A1:N39"/>
  <sheetViews>
    <sheetView topLeftCell="B23" zoomScale="70" zoomScaleNormal="70" zoomScaleSheetLayoutView="55" workbookViewId="0">
      <selection activeCell="D14" sqref="D14"/>
    </sheetView>
  </sheetViews>
  <sheetFormatPr defaultColWidth="9.42578125" defaultRowHeight="15.75"/>
  <cols>
    <col min="1" max="1" width="2.42578125" style="11" customWidth="1"/>
    <col min="2" max="2" width="11.5703125" style="1" customWidth="1"/>
    <col min="3" max="3" width="106.140625" style="1" customWidth="1"/>
    <col min="4" max="4" width="99.5703125" style="1" customWidth="1"/>
    <col min="5" max="5" width="14.5703125" style="1" customWidth="1"/>
    <col min="6" max="6" width="11.5703125" style="1" customWidth="1"/>
    <col min="7" max="7" width="25" style="202" customWidth="1"/>
    <col min="8" max="8" width="24.5703125" style="1" customWidth="1"/>
    <col min="9" max="9" width="21.5703125" style="1" customWidth="1"/>
    <col min="10" max="10" width="35.85546875" style="10" customWidth="1"/>
    <col min="11" max="14" width="9.42578125" style="1"/>
    <col min="15" max="15" width="16.140625" style="1" customWidth="1"/>
    <col min="16" max="16384" width="9.42578125" style="1"/>
  </cols>
  <sheetData>
    <row r="1" spans="1:13" ht="143.1" customHeight="1">
      <c r="B1" s="229" t="s">
        <v>194</v>
      </c>
      <c r="C1" s="230"/>
      <c r="D1" s="230"/>
      <c r="E1" s="230"/>
      <c r="F1" s="230"/>
      <c r="G1" s="230"/>
      <c r="H1" s="230"/>
      <c r="I1" s="230"/>
      <c r="J1" s="230"/>
    </row>
    <row r="2" spans="1:13" s="177" customFormat="1" ht="58.35" customHeight="1">
      <c r="A2" s="172"/>
      <c r="B2" s="173" t="s">
        <v>27</v>
      </c>
      <c r="C2" s="174" t="s">
        <v>28</v>
      </c>
      <c r="D2" s="174" t="s">
        <v>195</v>
      </c>
      <c r="E2" s="175" t="s">
        <v>3</v>
      </c>
      <c r="F2" s="176" t="s">
        <v>30</v>
      </c>
      <c r="G2" s="175" t="s">
        <v>31</v>
      </c>
      <c r="H2" s="175" t="s">
        <v>32</v>
      </c>
      <c r="I2" s="175" t="s">
        <v>196</v>
      </c>
      <c r="J2" s="175" t="s">
        <v>34</v>
      </c>
      <c r="L2" s="7"/>
      <c r="M2" s="7"/>
    </row>
    <row r="3" spans="1:13" s="182" customFormat="1" ht="31.35" customHeight="1">
      <c r="A3" s="178"/>
      <c r="B3" s="179"/>
      <c r="C3" s="128" t="s">
        <v>197</v>
      </c>
      <c r="D3" s="128" t="s">
        <v>198</v>
      </c>
      <c r="E3" s="180"/>
      <c r="F3" s="180"/>
      <c r="G3" s="180"/>
      <c r="H3" s="180"/>
      <c r="I3" s="180"/>
      <c r="J3" s="181"/>
      <c r="L3" s="7"/>
      <c r="M3" s="7"/>
    </row>
    <row r="4" spans="1:13" s="6" customFormat="1" ht="233.1" customHeight="1">
      <c r="A4" s="16"/>
      <c r="B4" s="183"/>
      <c r="C4" s="18" t="s">
        <v>40</v>
      </c>
      <c r="D4" s="79" t="s">
        <v>41</v>
      </c>
      <c r="E4" s="222"/>
      <c r="F4" s="223"/>
      <c r="G4" s="223"/>
      <c r="H4" s="223"/>
      <c r="I4" s="223"/>
      <c r="J4" s="224"/>
    </row>
    <row r="5" spans="1:13" s="6" customFormat="1" ht="233.1" customHeight="1">
      <c r="A5" s="16"/>
      <c r="B5" s="184"/>
      <c r="C5" s="185" t="s">
        <v>199</v>
      </c>
      <c r="D5" s="186" t="s">
        <v>200</v>
      </c>
      <c r="E5" s="232" t="s">
        <v>59</v>
      </c>
      <c r="F5" s="233"/>
      <c r="G5" s="233"/>
      <c r="H5" s="233"/>
      <c r="I5" s="187"/>
      <c r="J5" s="205"/>
    </row>
    <row r="6" spans="1:13" s="6" customFormat="1" ht="51.6" customHeight="1">
      <c r="A6" s="16"/>
      <c r="B6" s="184"/>
      <c r="C6" s="188" t="s">
        <v>201</v>
      </c>
      <c r="D6" s="189" t="s">
        <v>202</v>
      </c>
      <c r="E6" s="32" t="s">
        <v>59</v>
      </c>
      <c r="F6" s="12">
        <v>260</v>
      </c>
      <c r="G6" s="40"/>
      <c r="H6" s="42"/>
      <c r="I6" s="41">
        <f t="shared" ref="I6" si="0">F6*G6</f>
        <v>0</v>
      </c>
      <c r="J6" s="205"/>
    </row>
    <row r="7" spans="1:13" s="7" customFormat="1" ht="225.6" customHeight="1">
      <c r="A7" s="16"/>
      <c r="B7" s="190" t="s">
        <v>203</v>
      </c>
      <c r="C7" s="191" t="s">
        <v>204</v>
      </c>
      <c r="D7" s="80" t="s">
        <v>205</v>
      </c>
      <c r="E7" s="232" t="s">
        <v>59</v>
      </c>
      <c r="F7" s="233"/>
      <c r="G7" s="233"/>
      <c r="H7" s="233"/>
      <c r="I7" s="187"/>
      <c r="J7" s="192"/>
    </row>
    <row r="8" spans="1:13" s="7" customFormat="1" ht="37.5" customHeight="1">
      <c r="A8" s="16"/>
      <c r="B8" s="190" t="s">
        <v>206</v>
      </c>
      <c r="C8" s="193" t="s">
        <v>207</v>
      </c>
      <c r="D8" s="194" t="s">
        <v>208</v>
      </c>
      <c r="E8" s="32" t="s">
        <v>59</v>
      </c>
      <c r="F8" s="12">
        <v>620</v>
      </c>
      <c r="G8" s="41"/>
      <c r="H8" s="42"/>
      <c r="I8" s="41">
        <f t="shared" ref="I8:I27" si="1">F8*G8</f>
        <v>0</v>
      </c>
      <c r="J8" s="195"/>
      <c r="L8" s="206"/>
      <c r="M8" s="12"/>
    </row>
    <row r="9" spans="1:13" s="7" customFormat="1" ht="41.1" customHeight="1">
      <c r="A9" s="16"/>
      <c r="B9" s="190" t="s">
        <v>209</v>
      </c>
      <c r="C9" s="193" t="s">
        <v>210</v>
      </c>
      <c r="D9" s="194" t="s">
        <v>211</v>
      </c>
      <c r="E9" s="32" t="s">
        <v>59</v>
      </c>
      <c r="F9" s="12">
        <v>765</v>
      </c>
      <c r="G9" s="196"/>
      <c r="H9" s="42"/>
      <c r="I9" s="41">
        <f t="shared" si="1"/>
        <v>0</v>
      </c>
      <c r="J9" s="195"/>
      <c r="L9" s="206"/>
      <c r="M9" s="12"/>
    </row>
    <row r="10" spans="1:13" s="7" customFormat="1" ht="41.1" customHeight="1">
      <c r="A10" s="16"/>
      <c r="B10" s="190" t="s">
        <v>212</v>
      </c>
      <c r="C10" s="193" t="s">
        <v>213</v>
      </c>
      <c r="D10" s="194" t="s">
        <v>214</v>
      </c>
      <c r="E10" s="32" t="s">
        <v>59</v>
      </c>
      <c r="F10" s="12">
        <v>1070</v>
      </c>
      <c r="G10" s="196"/>
      <c r="H10" s="42"/>
      <c r="I10" s="41">
        <f t="shared" si="1"/>
        <v>0</v>
      </c>
      <c r="J10" s="195"/>
      <c r="L10" s="206"/>
      <c r="M10" s="12"/>
    </row>
    <row r="11" spans="1:13" s="7" customFormat="1" ht="41.1" customHeight="1">
      <c r="A11" s="16"/>
      <c r="B11" s="190" t="s">
        <v>215</v>
      </c>
      <c r="C11" s="193" t="s">
        <v>216</v>
      </c>
      <c r="D11" s="194" t="s">
        <v>217</v>
      </c>
      <c r="E11" s="32" t="s">
        <v>59</v>
      </c>
      <c r="F11" s="12">
        <v>1930</v>
      </c>
      <c r="G11" s="196"/>
      <c r="H11" s="42"/>
      <c r="I11" s="41">
        <f t="shared" si="1"/>
        <v>0</v>
      </c>
      <c r="J11" s="195"/>
      <c r="L11" s="206"/>
      <c r="M11" s="12"/>
    </row>
    <row r="12" spans="1:13" s="7" customFormat="1" ht="41.1" customHeight="1">
      <c r="A12" s="16"/>
      <c r="B12" s="190" t="s">
        <v>218</v>
      </c>
      <c r="C12" s="193" t="s">
        <v>219</v>
      </c>
      <c r="D12" s="194" t="s">
        <v>220</v>
      </c>
      <c r="E12" s="32" t="s">
        <v>59</v>
      </c>
      <c r="F12" s="12">
        <v>1500</v>
      </c>
      <c r="G12" s="196"/>
      <c r="H12" s="42"/>
      <c r="I12" s="41">
        <f t="shared" si="1"/>
        <v>0</v>
      </c>
      <c r="J12" s="195"/>
    </row>
    <row r="13" spans="1:13" s="7" customFormat="1" ht="34.5">
      <c r="A13" s="16"/>
      <c r="B13" s="190" t="s">
        <v>221</v>
      </c>
      <c r="C13" s="193" t="s">
        <v>222</v>
      </c>
      <c r="D13" s="194" t="s">
        <v>223</v>
      </c>
      <c r="E13" s="32" t="s">
        <v>59</v>
      </c>
      <c r="F13" s="12">
        <v>3500</v>
      </c>
      <c r="G13" s="196"/>
      <c r="H13" s="42"/>
      <c r="I13" s="41">
        <f t="shared" si="1"/>
        <v>0</v>
      </c>
      <c r="J13" s="195"/>
    </row>
    <row r="14" spans="1:13" s="197" customFormat="1" ht="96.6" customHeight="1">
      <c r="A14" s="16"/>
      <c r="B14" s="190" t="s">
        <v>224</v>
      </c>
      <c r="C14" s="34" t="s">
        <v>225</v>
      </c>
      <c r="D14" s="28" t="s">
        <v>226</v>
      </c>
      <c r="E14" s="232" t="s">
        <v>45</v>
      </c>
      <c r="F14" s="233"/>
      <c r="G14" s="233"/>
      <c r="H14" s="233"/>
      <c r="I14" s="187"/>
      <c r="J14" s="192"/>
      <c r="L14" s="7"/>
      <c r="M14" s="7"/>
    </row>
    <row r="15" spans="1:13" s="7" customFormat="1" ht="38.450000000000003" customHeight="1">
      <c r="A15" s="16"/>
      <c r="B15" s="190" t="s">
        <v>227</v>
      </c>
      <c r="C15" s="193" t="s">
        <v>228</v>
      </c>
      <c r="D15" s="28" t="s">
        <v>229</v>
      </c>
      <c r="E15" s="32" t="s">
        <v>45</v>
      </c>
      <c r="F15" s="12">
        <v>2</v>
      </c>
      <c r="G15" s="40"/>
      <c r="H15" s="42"/>
      <c r="I15" s="41">
        <f>F15*G15</f>
        <v>0</v>
      </c>
      <c r="J15" s="195"/>
      <c r="M15" s="12"/>
    </row>
    <row r="16" spans="1:13" s="7" customFormat="1" ht="38.450000000000003" customHeight="1">
      <c r="A16" s="16"/>
      <c r="B16" s="190" t="s">
        <v>230</v>
      </c>
      <c r="C16" s="193" t="s">
        <v>231</v>
      </c>
      <c r="D16" s="28" t="s">
        <v>232</v>
      </c>
      <c r="E16" s="32" t="s">
        <v>45</v>
      </c>
      <c r="F16" s="12">
        <v>5</v>
      </c>
      <c r="G16" s="40"/>
      <c r="H16" s="42"/>
      <c r="I16" s="41">
        <f t="shared" si="1"/>
        <v>0</v>
      </c>
      <c r="J16" s="195"/>
      <c r="M16" s="12"/>
    </row>
    <row r="17" spans="1:14" s="7" customFormat="1" ht="38.450000000000003" customHeight="1">
      <c r="A17" s="16"/>
      <c r="B17" s="190" t="s">
        <v>233</v>
      </c>
      <c r="C17" s="193" t="s">
        <v>234</v>
      </c>
      <c r="D17" s="28" t="s">
        <v>235</v>
      </c>
      <c r="E17" s="32" t="s">
        <v>45</v>
      </c>
      <c r="F17" s="12">
        <v>3</v>
      </c>
      <c r="G17" s="40"/>
      <c r="H17" s="42"/>
      <c r="I17" s="41">
        <f t="shared" si="1"/>
        <v>0</v>
      </c>
      <c r="J17" s="195"/>
      <c r="M17" s="12"/>
    </row>
    <row r="18" spans="1:14" s="7" customFormat="1" ht="38.450000000000003" customHeight="1">
      <c r="A18" s="16"/>
      <c r="B18" s="190" t="s">
        <v>236</v>
      </c>
      <c r="C18" s="193" t="s">
        <v>237</v>
      </c>
      <c r="D18" s="28" t="s">
        <v>238</v>
      </c>
      <c r="E18" s="32" t="s">
        <v>45</v>
      </c>
      <c r="F18" s="12">
        <v>2</v>
      </c>
      <c r="G18" s="40"/>
      <c r="H18" s="42"/>
      <c r="I18" s="41">
        <f t="shared" si="1"/>
        <v>0</v>
      </c>
      <c r="J18" s="195"/>
      <c r="M18" s="12"/>
    </row>
    <row r="19" spans="1:14" s="7" customFormat="1" ht="183.95" customHeight="1">
      <c r="A19" s="16"/>
      <c r="B19" s="190" t="s">
        <v>239</v>
      </c>
      <c r="C19" s="19" t="s">
        <v>240</v>
      </c>
      <c r="D19" s="129" t="s">
        <v>241</v>
      </c>
      <c r="E19" s="32" t="s">
        <v>45</v>
      </c>
      <c r="F19" s="12">
        <v>350</v>
      </c>
      <c r="G19" s="40"/>
      <c r="H19" s="198"/>
      <c r="I19" s="41">
        <f>F19*G19</f>
        <v>0</v>
      </c>
      <c r="J19" s="199"/>
      <c r="M19" s="12"/>
    </row>
    <row r="20" spans="1:14" s="8" customFormat="1" ht="132.94999999999999" customHeight="1">
      <c r="A20" s="16"/>
      <c r="B20" s="190" t="s">
        <v>242</v>
      </c>
      <c r="C20" s="34" t="s">
        <v>243</v>
      </c>
      <c r="D20" s="28" t="s">
        <v>244</v>
      </c>
      <c r="E20" s="232" t="s">
        <v>45</v>
      </c>
      <c r="F20" s="233"/>
      <c r="G20" s="233"/>
      <c r="H20" s="233"/>
      <c r="I20" s="187"/>
      <c r="J20" s="192"/>
      <c r="L20" s="7"/>
      <c r="M20" s="7"/>
      <c r="N20" s="7"/>
    </row>
    <row r="21" spans="1:14" s="8" customFormat="1" ht="38.450000000000003" customHeight="1">
      <c r="A21" s="16"/>
      <c r="B21" s="190" t="s">
        <v>245</v>
      </c>
      <c r="C21" s="34" t="s">
        <v>246</v>
      </c>
      <c r="D21" s="129" t="s">
        <v>247</v>
      </c>
      <c r="E21" s="32" t="s">
        <v>45</v>
      </c>
      <c r="F21" s="12">
        <v>2</v>
      </c>
      <c r="G21" s="41"/>
      <c r="H21" s="200"/>
      <c r="I21" s="41">
        <f>F21*G21</f>
        <v>0</v>
      </c>
      <c r="J21" s="17"/>
      <c r="L21" s="7"/>
      <c r="M21" s="12"/>
      <c r="N21" s="7"/>
    </row>
    <row r="22" spans="1:14" s="8" customFormat="1" ht="38.450000000000003" customHeight="1">
      <c r="A22" s="16"/>
      <c r="B22" s="190" t="s">
        <v>248</v>
      </c>
      <c r="C22" s="34" t="s">
        <v>249</v>
      </c>
      <c r="D22" s="129" t="s">
        <v>250</v>
      </c>
      <c r="E22" s="32" t="s">
        <v>45</v>
      </c>
      <c r="F22" s="12">
        <v>4</v>
      </c>
      <c r="G22" s="41"/>
      <c r="H22" s="200"/>
      <c r="I22" s="41">
        <f>F22*G22</f>
        <v>0</v>
      </c>
      <c r="J22" s="17"/>
      <c r="L22" s="7"/>
      <c r="M22" s="12"/>
      <c r="N22" s="7"/>
    </row>
    <row r="23" spans="1:14" s="8" customFormat="1" ht="38.450000000000003" customHeight="1">
      <c r="A23" s="16"/>
      <c r="B23" s="190" t="s">
        <v>251</v>
      </c>
      <c r="C23" s="34" t="s">
        <v>252</v>
      </c>
      <c r="D23" s="129" t="s">
        <v>253</v>
      </c>
      <c r="E23" s="32" t="s">
        <v>45</v>
      </c>
      <c r="F23" s="12">
        <v>3</v>
      </c>
      <c r="G23" s="196"/>
      <c r="H23" s="200"/>
      <c r="I23" s="41">
        <f>F23*G23</f>
        <v>0</v>
      </c>
      <c r="J23" s="17"/>
      <c r="L23" s="7"/>
      <c r="M23" s="12"/>
      <c r="N23" s="7"/>
    </row>
    <row r="24" spans="1:14" s="8" customFormat="1" ht="38.450000000000003" customHeight="1">
      <c r="A24" s="16"/>
      <c r="B24" s="190" t="s">
        <v>254</v>
      </c>
      <c r="C24" s="34" t="s">
        <v>255</v>
      </c>
      <c r="D24" s="129" t="s">
        <v>256</v>
      </c>
      <c r="E24" s="32" t="s">
        <v>45</v>
      </c>
      <c r="F24" s="12">
        <v>2</v>
      </c>
      <c r="G24" s="196"/>
      <c r="H24" s="200"/>
      <c r="I24" s="41">
        <f>F24*G24</f>
        <v>0</v>
      </c>
      <c r="J24" s="17"/>
      <c r="L24" s="7"/>
      <c r="M24" s="12"/>
      <c r="N24" s="7"/>
    </row>
    <row r="25" spans="1:14" s="7" customFormat="1" ht="282" customHeight="1">
      <c r="A25" s="16"/>
      <c r="B25" s="190" t="s">
        <v>257</v>
      </c>
      <c r="C25" s="38" t="s">
        <v>258</v>
      </c>
      <c r="D25" s="29" t="s">
        <v>259</v>
      </c>
      <c r="E25" s="32" t="s">
        <v>45</v>
      </c>
      <c r="F25" s="12">
        <v>10</v>
      </c>
      <c r="G25" s="40"/>
      <c r="H25" s="42"/>
      <c r="I25" s="41">
        <f t="shared" si="1"/>
        <v>0</v>
      </c>
      <c r="J25" s="17"/>
      <c r="M25" s="12"/>
    </row>
    <row r="26" spans="1:14" s="7" customFormat="1" ht="108.6" customHeight="1">
      <c r="A26" s="16"/>
      <c r="B26" s="190" t="s">
        <v>260</v>
      </c>
      <c r="C26" s="106" t="s">
        <v>95</v>
      </c>
      <c r="D26" s="80" t="s">
        <v>96</v>
      </c>
      <c r="E26" s="32" t="s">
        <v>45</v>
      </c>
      <c r="F26" s="32">
        <v>1</v>
      </c>
      <c r="G26" s="40"/>
      <c r="H26" s="201"/>
      <c r="I26" s="41">
        <f t="shared" si="1"/>
        <v>0</v>
      </c>
      <c r="J26" s="17"/>
      <c r="M26" s="32"/>
    </row>
    <row r="27" spans="1:14" s="7" customFormat="1" ht="126.6" customHeight="1">
      <c r="A27" s="16"/>
      <c r="B27" s="190" t="s">
        <v>261</v>
      </c>
      <c r="C27" s="106" t="s">
        <v>262</v>
      </c>
      <c r="D27" s="80" t="s">
        <v>263</v>
      </c>
      <c r="E27" s="32" t="s">
        <v>45</v>
      </c>
      <c r="F27" s="12">
        <v>2</v>
      </c>
      <c r="G27" s="40"/>
      <c r="H27" s="201"/>
      <c r="I27" s="41">
        <f t="shared" si="1"/>
        <v>0</v>
      </c>
      <c r="J27" s="17"/>
      <c r="M27" s="12"/>
    </row>
    <row r="28" spans="1:14" s="9" customFormat="1" ht="44.25" customHeight="1" thickBot="1">
      <c r="A28" s="16"/>
      <c r="B28" s="225" t="s">
        <v>264</v>
      </c>
      <c r="C28" s="226"/>
      <c r="D28" s="226"/>
      <c r="E28" s="45"/>
      <c r="F28" s="45"/>
      <c r="G28" s="46"/>
      <c r="H28" s="45"/>
      <c r="I28" s="39">
        <f>SUM(I6:I27)</f>
        <v>0</v>
      </c>
      <c r="J28" s="47"/>
    </row>
    <row r="29" spans="1:14" ht="24.75" customHeight="1">
      <c r="B29" s="231"/>
      <c r="C29" s="13"/>
      <c r="E29" s="14"/>
      <c r="F29" s="14"/>
      <c r="G29" s="14"/>
      <c r="H29" s="14"/>
      <c r="I29" s="14"/>
      <c r="J29" s="14"/>
    </row>
    <row r="30" spans="1:14" ht="24.75" customHeight="1">
      <c r="B30" s="231"/>
      <c r="C30" s="13"/>
      <c r="E30" s="14"/>
      <c r="F30" s="14"/>
      <c r="G30" s="14"/>
      <c r="H30" s="14"/>
      <c r="I30" s="14"/>
      <c r="J30" s="14"/>
    </row>
    <row r="31" spans="1:14" ht="24.75" customHeight="1">
      <c r="B31" s="231"/>
      <c r="C31" s="15"/>
      <c r="D31" s="15"/>
      <c r="E31" s="14"/>
      <c r="F31" s="14"/>
      <c r="G31" s="14"/>
      <c r="H31" s="14"/>
      <c r="I31" s="14"/>
      <c r="J31" s="14"/>
    </row>
    <row r="32" spans="1:14">
      <c r="I32" s="14"/>
      <c r="J32" s="14"/>
    </row>
    <row r="33" spans="9:10">
      <c r="I33" s="14"/>
      <c r="J33" s="14"/>
    </row>
    <row r="34" spans="9:10">
      <c r="I34" s="14"/>
      <c r="J34" s="14"/>
    </row>
    <row r="35" spans="9:10">
      <c r="I35" s="14"/>
      <c r="J35" s="14"/>
    </row>
    <row r="36" spans="9:10">
      <c r="I36" s="14"/>
      <c r="J36" s="14"/>
    </row>
    <row r="37" spans="9:10">
      <c r="I37" s="14"/>
      <c r="J37" s="14"/>
    </row>
    <row r="38" spans="9:10">
      <c r="I38" s="14"/>
      <c r="J38" s="14"/>
    </row>
    <row r="39" spans="9:10">
      <c r="I39" s="14"/>
      <c r="J39" s="14"/>
    </row>
  </sheetData>
  <mergeCells count="8">
    <mergeCell ref="B28:D28"/>
    <mergeCell ref="B29:B31"/>
    <mergeCell ref="B1:J1"/>
    <mergeCell ref="E4:J4"/>
    <mergeCell ref="E5:H5"/>
    <mergeCell ref="E7:H7"/>
    <mergeCell ref="E14:H14"/>
    <mergeCell ref="E20:H20"/>
  </mergeCells>
  <printOptions horizontalCentered="1"/>
  <pageMargins left="0" right="0" top="0" bottom="0" header="0" footer="0"/>
  <pageSetup paperSize="9"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02F16-83E0-407F-A652-9E9CD83243F5}">
  <sheetPr>
    <tabColor rgb="FFC00000"/>
    <pageSetUpPr fitToPage="1"/>
  </sheetPr>
  <dimension ref="A1:L29"/>
  <sheetViews>
    <sheetView view="pageBreakPreview" topLeftCell="B7" zoomScale="55" zoomScaleNormal="55" zoomScaleSheetLayoutView="55" zoomScalePageLayoutView="70" workbookViewId="0">
      <selection activeCell="D14" sqref="D14"/>
    </sheetView>
  </sheetViews>
  <sheetFormatPr defaultColWidth="9.42578125" defaultRowHeight="15.75"/>
  <cols>
    <col min="1" max="1" width="2.42578125" style="11" customWidth="1"/>
    <col min="2" max="2" width="11.5703125" style="1" customWidth="1"/>
    <col min="3" max="3" width="119.140625" style="1" customWidth="1"/>
    <col min="4" max="4" width="112.42578125" style="1" customWidth="1"/>
    <col min="5" max="5" width="14.5703125" style="1" customWidth="1"/>
    <col min="6" max="6" width="11.5703125" style="1" customWidth="1"/>
    <col min="7" max="7" width="23.5703125" style="1" customWidth="1"/>
    <col min="8" max="8" width="31.42578125" style="1" customWidth="1"/>
    <col min="9" max="9" width="26.140625" style="1" customWidth="1"/>
    <col min="10" max="10" width="24" style="1" customWidth="1"/>
    <col min="11" max="16384" width="9.42578125" style="1"/>
  </cols>
  <sheetData>
    <row r="1" spans="1:12" ht="154.5" customHeight="1">
      <c r="A1" s="59"/>
      <c r="B1" s="234" t="s">
        <v>265</v>
      </c>
      <c r="C1" s="235"/>
      <c r="D1" s="235"/>
      <c r="E1" s="235"/>
      <c r="F1" s="235"/>
      <c r="G1" s="235"/>
      <c r="H1" s="235"/>
      <c r="I1" s="235"/>
      <c r="J1" s="235"/>
    </row>
    <row r="2" spans="1:12" s="2" customFormat="1" ht="62.1" customHeight="1">
      <c r="A2" s="25"/>
      <c r="B2" s="48" t="s">
        <v>27</v>
      </c>
      <c r="C2" s="49" t="s">
        <v>28</v>
      </c>
      <c r="D2" s="49" t="s">
        <v>29</v>
      </c>
      <c r="E2" s="50" t="s">
        <v>3</v>
      </c>
      <c r="F2" s="50" t="s">
        <v>30</v>
      </c>
      <c r="G2" s="50" t="s">
        <v>31</v>
      </c>
      <c r="H2" s="50" t="s">
        <v>32</v>
      </c>
      <c r="I2" s="50" t="s">
        <v>33</v>
      </c>
      <c r="J2" s="51" t="s">
        <v>34</v>
      </c>
      <c r="L2" s="3"/>
    </row>
    <row r="3" spans="1:12" s="4" customFormat="1" ht="60" customHeight="1">
      <c r="A3" s="26"/>
      <c r="B3" s="52"/>
      <c r="C3" s="143" t="s">
        <v>266</v>
      </c>
      <c r="D3" s="128" t="s">
        <v>267</v>
      </c>
      <c r="E3" s="52"/>
      <c r="F3" s="52"/>
      <c r="G3" s="52"/>
      <c r="H3" s="52"/>
      <c r="I3" s="52"/>
      <c r="J3" s="54"/>
    </row>
    <row r="4" spans="1:12" s="68" customFormat="1" ht="124.15" customHeight="1">
      <c r="A4" s="27"/>
      <c r="B4" s="69"/>
      <c r="C4" s="18" t="s">
        <v>268</v>
      </c>
      <c r="D4" s="31" t="s">
        <v>269</v>
      </c>
      <c r="E4" s="236"/>
      <c r="F4" s="237"/>
      <c r="G4" s="237"/>
      <c r="H4" s="237"/>
      <c r="I4" s="237"/>
      <c r="J4" s="238"/>
    </row>
    <row r="5" spans="1:12" s="72" customFormat="1" ht="85.5" customHeight="1">
      <c r="A5" s="27"/>
      <c r="B5" s="136">
        <v>1</v>
      </c>
      <c r="C5" s="139" t="s">
        <v>270</v>
      </c>
      <c r="D5" s="142" t="s">
        <v>271</v>
      </c>
      <c r="E5" s="32" t="s">
        <v>132</v>
      </c>
      <c r="F5" s="70">
        <v>46</v>
      </c>
      <c r="G5" s="144"/>
      <c r="H5" s="134"/>
      <c r="I5" s="41">
        <f t="shared" ref="I5:I21" si="0">F5*G5</f>
        <v>0</v>
      </c>
      <c r="J5" s="41"/>
    </row>
    <row r="6" spans="1:12" s="72" customFormat="1" ht="66">
      <c r="A6" s="27"/>
      <c r="B6" s="136">
        <v>2</v>
      </c>
      <c r="C6" s="139" t="s">
        <v>272</v>
      </c>
      <c r="D6" s="142" t="s">
        <v>273</v>
      </c>
      <c r="E6" s="32" t="s">
        <v>132</v>
      </c>
      <c r="F6" s="70">
        <v>13.5</v>
      </c>
      <c r="G6" s="144"/>
      <c r="H6" s="134"/>
      <c r="I6" s="41">
        <f t="shared" si="0"/>
        <v>0</v>
      </c>
      <c r="J6" s="41"/>
    </row>
    <row r="7" spans="1:12" s="72" customFormat="1" ht="156" customHeight="1">
      <c r="A7" s="27"/>
      <c r="B7" s="136">
        <v>3</v>
      </c>
      <c r="C7" s="150" t="s">
        <v>274</v>
      </c>
      <c r="D7" s="151" t="s">
        <v>275</v>
      </c>
      <c r="E7" s="146" t="s">
        <v>122</v>
      </c>
      <c r="F7" s="147">
        <v>4.5999999999999996</v>
      </c>
      <c r="G7" s="144"/>
      <c r="H7" s="148"/>
      <c r="I7" s="41">
        <f t="shared" si="0"/>
        <v>0</v>
      </c>
      <c r="J7" s="41"/>
    </row>
    <row r="8" spans="1:12" s="72" customFormat="1" ht="175.15" customHeight="1">
      <c r="A8" s="26"/>
      <c r="B8" s="136">
        <v>4</v>
      </c>
      <c r="C8" s="150" t="s">
        <v>276</v>
      </c>
      <c r="D8" s="149" t="s">
        <v>277</v>
      </c>
      <c r="E8" s="146" t="s">
        <v>132</v>
      </c>
      <c r="F8" s="147">
        <v>150</v>
      </c>
      <c r="G8" s="144"/>
      <c r="H8" s="148"/>
      <c r="I8" s="41">
        <f t="shared" si="0"/>
        <v>0</v>
      </c>
      <c r="J8" s="41"/>
    </row>
    <row r="9" spans="1:12" s="72" customFormat="1" ht="175.15" customHeight="1">
      <c r="A9" s="26"/>
      <c r="B9" s="136">
        <v>5</v>
      </c>
      <c r="C9" s="150" t="s">
        <v>278</v>
      </c>
      <c r="D9" s="149" t="s">
        <v>279</v>
      </c>
      <c r="E9" s="146" t="s">
        <v>132</v>
      </c>
      <c r="F9" s="147">
        <v>56</v>
      </c>
      <c r="G9" s="144"/>
      <c r="H9" s="148"/>
      <c r="I9" s="41">
        <f t="shared" si="0"/>
        <v>0</v>
      </c>
      <c r="J9" s="41"/>
    </row>
    <row r="10" spans="1:12" s="72" customFormat="1" ht="114.4" customHeight="1">
      <c r="A10" s="27"/>
      <c r="B10" s="136">
        <v>3</v>
      </c>
      <c r="C10" s="138" t="s">
        <v>280</v>
      </c>
      <c r="D10" s="73" t="s">
        <v>281</v>
      </c>
      <c r="E10" s="32" t="s">
        <v>132</v>
      </c>
      <c r="F10" s="70">
        <v>94</v>
      </c>
      <c r="G10" s="145"/>
      <c r="H10" s="134"/>
      <c r="I10" s="41">
        <f t="shared" si="0"/>
        <v>0</v>
      </c>
      <c r="J10" s="41"/>
    </row>
    <row r="11" spans="1:12" s="72" customFormat="1" ht="94.5">
      <c r="A11" s="26"/>
      <c r="B11" s="136">
        <v>4</v>
      </c>
      <c r="C11" s="141" t="s">
        <v>282</v>
      </c>
      <c r="D11" s="140" t="s">
        <v>283</v>
      </c>
      <c r="E11" s="32" t="s">
        <v>132</v>
      </c>
      <c r="F11" s="70">
        <v>35</v>
      </c>
      <c r="G11" s="145"/>
      <c r="H11" s="134"/>
      <c r="I11" s="41">
        <f t="shared" si="0"/>
        <v>0</v>
      </c>
      <c r="J11" s="41"/>
    </row>
    <row r="12" spans="1:12" s="72" customFormat="1" ht="133.5" customHeight="1">
      <c r="A12" s="26"/>
      <c r="B12" s="136">
        <v>5</v>
      </c>
      <c r="C12" s="138" t="s">
        <v>284</v>
      </c>
      <c r="D12" s="140" t="s">
        <v>285</v>
      </c>
      <c r="E12" s="32" t="s">
        <v>45</v>
      </c>
      <c r="F12" s="70">
        <v>1</v>
      </c>
      <c r="G12" s="145"/>
      <c r="H12" s="134"/>
      <c r="I12" s="41">
        <f t="shared" si="0"/>
        <v>0</v>
      </c>
      <c r="J12" s="41"/>
    </row>
    <row r="13" spans="1:12" s="72" customFormat="1" ht="127.5" customHeight="1">
      <c r="A13" s="27"/>
      <c r="B13" s="136">
        <v>6</v>
      </c>
      <c r="C13" s="138" t="s">
        <v>286</v>
      </c>
      <c r="D13" s="138" t="s">
        <v>287</v>
      </c>
      <c r="E13" s="32" t="s">
        <v>132</v>
      </c>
      <c r="F13" s="70">
        <v>3.2</v>
      </c>
      <c r="G13" s="145"/>
      <c r="H13" s="134"/>
      <c r="I13" s="41">
        <f t="shared" si="0"/>
        <v>0</v>
      </c>
      <c r="J13" s="41"/>
    </row>
    <row r="14" spans="1:12" s="72" customFormat="1" ht="111.6" customHeight="1">
      <c r="A14" s="26"/>
      <c r="B14" s="136">
        <v>7</v>
      </c>
      <c r="C14" s="138" t="s">
        <v>288</v>
      </c>
      <c r="D14" s="138" t="s">
        <v>289</v>
      </c>
      <c r="E14" s="32" t="s">
        <v>45</v>
      </c>
      <c r="F14" s="70">
        <v>1</v>
      </c>
      <c r="G14" s="145"/>
      <c r="H14" s="134"/>
      <c r="I14" s="41">
        <f t="shared" si="0"/>
        <v>0</v>
      </c>
      <c r="J14" s="41"/>
    </row>
    <row r="15" spans="1:12" s="72" customFormat="1" ht="162.6" customHeight="1">
      <c r="A15" s="26"/>
      <c r="B15" s="136">
        <v>8</v>
      </c>
      <c r="C15" s="138" t="s">
        <v>290</v>
      </c>
      <c r="D15" s="138" t="s">
        <v>291</v>
      </c>
      <c r="E15" s="32" t="s">
        <v>132</v>
      </c>
      <c r="F15" s="70">
        <v>3.2</v>
      </c>
      <c r="G15" s="145"/>
      <c r="H15" s="134"/>
      <c r="I15" s="41">
        <f t="shared" si="0"/>
        <v>0</v>
      </c>
      <c r="J15" s="41"/>
    </row>
    <row r="16" spans="1:12" s="72" customFormat="1" ht="112.9" customHeight="1">
      <c r="A16" s="27"/>
      <c r="B16" s="136">
        <v>9</v>
      </c>
      <c r="C16" s="139" t="s">
        <v>292</v>
      </c>
      <c r="D16" s="138" t="s">
        <v>293</v>
      </c>
      <c r="E16" s="32" t="s">
        <v>45</v>
      </c>
      <c r="F16" s="70">
        <v>1</v>
      </c>
      <c r="G16" s="145"/>
      <c r="H16" s="134"/>
      <c r="I16" s="41">
        <f t="shared" si="0"/>
        <v>0</v>
      </c>
      <c r="J16" s="41"/>
    </row>
    <row r="17" spans="1:10" s="72" customFormat="1" ht="88.9" customHeight="1">
      <c r="A17" s="27"/>
      <c r="B17" s="136">
        <v>10</v>
      </c>
      <c r="C17" s="138" t="s">
        <v>294</v>
      </c>
      <c r="D17" s="137" t="s">
        <v>295</v>
      </c>
      <c r="E17" s="32" t="s">
        <v>45</v>
      </c>
      <c r="F17" s="70">
        <v>1</v>
      </c>
      <c r="G17" s="145"/>
      <c r="H17" s="134"/>
      <c r="I17" s="41">
        <f t="shared" si="0"/>
        <v>0</v>
      </c>
      <c r="J17" s="41"/>
    </row>
    <row r="18" spans="1:10" s="72" customFormat="1" ht="117" customHeight="1">
      <c r="A18" s="27"/>
      <c r="B18" s="136">
        <v>11</v>
      </c>
      <c r="C18" s="138" t="s">
        <v>296</v>
      </c>
      <c r="D18" s="137" t="s">
        <v>297</v>
      </c>
      <c r="E18" s="135" t="s">
        <v>298</v>
      </c>
      <c r="F18" s="70">
        <v>1</v>
      </c>
      <c r="G18" s="145"/>
      <c r="H18" s="134"/>
      <c r="I18" s="41">
        <f t="shared" si="0"/>
        <v>0</v>
      </c>
      <c r="J18" s="41"/>
    </row>
    <row r="19" spans="1:10" s="72" customFormat="1" ht="91.35" customHeight="1">
      <c r="A19" s="27"/>
      <c r="B19" s="136">
        <v>12</v>
      </c>
      <c r="C19" s="138" t="s">
        <v>299</v>
      </c>
      <c r="D19" s="137" t="s">
        <v>300</v>
      </c>
      <c r="E19" s="32" t="s">
        <v>45</v>
      </c>
      <c r="F19" s="70">
        <v>1</v>
      </c>
      <c r="G19" s="145"/>
      <c r="H19" s="134"/>
      <c r="I19" s="41">
        <f t="shared" si="0"/>
        <v>0</v>
      </c>
      <c r="J19" s="41"/>
    </row>
    <row r="20" spans="1:10" s="9" customFormat="1" ht="409.15" customHeight="1">
      <c r="A20" s="16"/>
      <c r="B20" s="136">
        <v>13</v>
      </c>
      <c r="C20" s="133" t="s">
        <v>301</v>
      </c>
      <c r="D20" s="132" t="s">
        <v>302</v>
      </c>
      <c r="E20" s="135" t="s">
        <v>298</v>
      </c>
      <c r="F20" s="70">
        <v>1</v>
      </c>
      <c r="G20" s="145"/>
      <c r="H20" s="134"/>
      <c r="I20" s="41">
        <f t="shared" si="0"/>
        <v>0</v>
      </c>
      <c r="J20" s="41"/>
    </row>
    <row r="21" spans="1:10" s="58" customFormat="1" ht="342" customHeight="1">
      <c r="A21" s="27"/>
      <c r="B21" s="75">
        <v>14</v>
      </c>
      <c r="C21" s="97" t="s">
        <v>303</v>
      </c>
      <c r="D21" s="132" t="s">
        <v>304</v>
      </c>
      <c r="E21" s="32" t="s">
        <v>298</v>
      </c>
      <c r="F21" s="92">
        <v>1</v>
      </c>
      <c r="G21" s="93"/>
      <c r="H21" s="94"/>
      <c r="I21" s="95">
        <f t="shared" si="0"/>
        <v>0</v>
      </c>
      <c r="J21" s="96"/>
    </row>
    <row r="22" spans="1:10" s="9" customFormat="1" ht="44.25" customHeight="1" thickBot="1">
      <c r="A22" s="16"/>
      <c r="B22" s="212" t="s">
        <v>305</v>
      </c>
      <c r="C22" s="213"/>
      <c r="D22" s="213"/>
      <c r="E22" s="45"/>
      <c r="F22" s="45"/>
      <c r="G22" s="46"/>
      <c r="H22" s="45"/>
      <c r="I22" s="152">
        <f>SUM(I5:I21)</f>
        <v>0</v>
      </c>
      <c r="J22" s="47"/>
    </row>
    <row r="23" spans="1:10" ht="17.25">
      <c r="A23" s="16"/>
    </row>
    <row r="24" spans="1:10" ht="17.25">
      <c r="A24" s="27"/>
    </row>
    <row r="25" spans="1:10" ht="17.25">
      <c r="A25" s="16"/>
    </row>
    <row r="26" spans="1:10" ht="17.25">
      <c r="A26" s="27"/>
    </row>
    <row r="27" spans="1:10" ht="17.25">
      <c r="A27" s="27"/>
    </row>
    <row r="28" spans="1:10" ht="17.25">
      <c r="A28" s="27"/>
    </row>
    <row r="29" spans="1:10" ht="16.5" thickBot="1">
      <c r="A29" s="30"/>
    </row>
  </sheetData>
  <mergeCells count="3">
    <mergeCell ref="B22:D22"/>
    <mergeCell ref="B1:J1"/>
    <mergeCell ref="E4:J4"/>
  </mergeCells>
  <printOptions horizontalCentered="1"/>
  <pageMargins left="0" right="0" top="0.25" bottom="0" header="0" footer="0"/>
  <pageSetup paperSize="9" scale="38" fitToHeight="0" orientation="landscape" r:id="rId1"/>
  <rowBreaks count="2" manualBreakCount="2">
    <brk id="16" min="1" max="9" man="1"/>
    <brk id="20"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C2F6-FD3E-487C-B3FF-30C92976FB06}">
  <sheetPr>
    <tabColor theme="3" tint="-0.499984740745262"/>
    <pageSetUpPr fitToPage="1"/>
  </sheetPr>
  <dimension ref="A1:O14"/>
  <sheetViews>
    <sheetView showGridLines="0" topLeftCell="A7" zoomScale="70" zoomScaleNormal="70" zoomScaleSheetLayoutView="55" workbookViewId="0">
      <selection activeCell="D14" sqref="D14"/>
    </sheetView>
  </sheetViews>
  <sheetFormatPr defaultColWidth="9.28515625" defaultRowHeight="15.75"/>
  <cols>
    <col min="1" max="1" width="2.42578125" style="11" customWidth="1"/>
    <col min="2" max="2" width="13.7109375" style="1" customWidth="1"/>
    <col min="3" max="3" width="123.5703125" style="1" customWidth="1"/>
    <col min="4" max="4" width="110.7109375" style="1" customWidth="1"/>
    <col min="5" max="5" width="16" style="1" customWidth="1"/>
    <col min="6" max="6" width="11.7109375" style="1" customWidth="1"/>
    <col min="7" max="7" width="33.7109375" style="1" customWidth="1"/>
    <col min="8" max="8" width="30.7109375" style="1" customWidth="1"/>
    <col min="9" max="10" width="21.28515625" style="10" customWidth="1"/>
    <col min="11" max="16384" width="9.28515625" style="1"/>
  </cols>
  <sheetData>
    <row r="1" spans="1:15" ht="130.9" customHeight="1" thickBot="1">
      <c r="B1" s="229" t="s">
        <v>306</v>
      </c>
      <c r="C1" s="230"/>
      <c r="D1" s="230"/>
      <c r="E1" s="230"/>
      <c r="F1" s="230"/>
      <c r="G1" s="230"/>
      <c r="H1" s="230"/>
      <c r="I1" s="230"/>
      <c r="J1" s="230"/>
    </row>
    <row r="2" spans="1:15" s="2" customFormat="1" ht="61.9" customHeight="1" thickBot="1">
      <c r="A2" s="25"/>
      <c r="B2" s="153" t="s">
        <v>27</v>
      </c>
      <c r="C2" s="154" t="s">
        <v>28</v>
      </c>
      <c r="D2" s="155" t="s">
        <v>195</v>
      </c>
      <c r="E2" s="156" t="s">
        <v>3</v>
      </c>
      <c r="F2" s="157" t="s">
        <v>30</v>
      </c>
      <c r="G2" s="156" t="s">
        <v>31</v>
      </c>
      <c r="H2" s="156" t="s">
        <v>307</v>
      </c>
      <c r="I2" s="156" t="s">
        <v>196</v>
      </c>
      <c r="J2" s="158" t="s">
        <v>34</v>
      </c>
      <c r="L2" s="3"/>
    </row>
    <row r="3" spans="1:15" s="4" customFormat="1" ht="60" customHeight="1">
      <c r="A3" s="26"/>
      <c r="B3" s="52"/>
      <c r="C3" s="52" t="s">
        <v>308</v>
      </c>
      <c r="D3" s="53" t="s">
        <v>309</v>
      </c>
      <c r="E3" s="52"/>
      <c r="F3" s="52"/>
      <c r="G3" s="52"/>
      <c r="H3" s="52"/>
      <c r="I3" s="52"/>
      <c r="J3" s="54"/>
    </row>
    <row r="4" spans="1:15" s="6" customFormat="1" ht="75.400000000000006" customHeight="1">
      <c r="A4" s="27"/>
      <c r="B4" s="5"/>
      <c r="C4" s="169" t="s">
        <v>310</v>
      </c>
      <c r="D4" s="170" t="s">
        <v>311</v>
      </c>
      <c r="E4" s="239"/>
      <c r="F4" s="240"/>
      <c r="G4" s="240"/>
      <c r="H4" s="240"/>
      <c r="I4" s="240"/>
      <c r="J4" s="241"/>
    </row>
    <row r="5" spans="1:15" s="6" customFormat="1" ht="319.5" customHeight="1">
      <c r="A5" s="27"/>
      <c r="B5" s="5"/>
      <c r="C5" s="159" t="s">
        <v>312</v>
      </c>
      <c r="D5" s="79" t="s">
        <v>313</v>
      </c>
      <c r="E5" s="239"/>
      <c r="F5" s="240"/>
      <c r="G5" s="240"/>
      <c r="H5" s="240"/>
      <c r="I5" s="240"/>
      <c r="J5" s="241"/>
    </row>
    <row r="6" spans="1:15" s="8" customFormat="1" ht="224.25" customHeight="1">
      <c r="A6" s="27"/>
      <c r="B6" s="171" t="s">
        <v>314</v>
      </c>
      <c r="C6" s="34" t="s">
        <v>315</v>
      </c>
      <c r="D6" s="203" t="s">
        <v>316</v>
      </c>
      <c r="E6" s="32" t="s">
        <v>132</v>
      </c>
      <c r="F6" s="32">
        <v>320</v>
      </c>
      <c r="G6" s="40"/>
      <c r="H6" s="42"/>
      <c r="I6" s="41">
        <f t="shared" ref="I6:I11" si="0">F6*G6</f>
        <v>0</v>
      </c>
      <c r="J6" s="160"/>
    </row>
    <row r="7" spans="1:15" s="8" customFormat="1" ht="132.6" customHeight="1">
      <c r="A7" s="27"/>
      <c r="B7" s="171" t="s">
        <v>317</v>
      </c>
      <c r="C7" s="34" t="s">
        <v>318</v>
      </c>
      <c r="D7" s="29" t="s">
        <v>319</v>
      </c>
      <c r="E7" s="32" t="s">
        <v>132</v>
      </c>
      <c r="F7" s="32">
        <v>110</v>
      </c>
      <c r="G7" s="40"/>
      <c r="H7" s="42"/>
      <c r="I7" s="41">
        <f t="shared" si="0"/>
        <v>0</v>
      </c>
      <c r="J7" s="160"/>
    </row>
    <row r="8" spans="1:15" s="7" customFormat="1" ht="82.15" customHeight="1">
      <c r="A8" s="27"/>
      <c r="B8" s="171" t="s">
        <v>320</v>
      </c>
      <c r="C8" s="34" t="s">
        <v>321</v>
      </c>
      <c r="D8" s="129" t="s">
        <v>322</v>
      </c>
      <c r="E8" s="32" t="s">
        <v>72</v>
      </c>
      <c r="F8" s="32">
        <v>1</v>
      </c>
      <c r="G8" s="40"/>
      <c r="H8" s="42"/>
      <c r="I8" s="41">
        <f t="shared" si="0"/>
        <v>0</v>
      </c>
      <c r="J8" s="160"/>
      <c r="N8" s="8"/>
      <c r="O8" s="8"/>
    </row>
    <row r="9" spans="1:15" s="7" customFormat="1" ht="118.15" customHeight="1">
      <c r="A9" s="27"/>
      <c r="B9" s="171" t="s">
        <v>323</v>
      </c>
      <c r="C9" s="34" t="s">
        <v>324</v>
      </c>
      <c r="D9" s="129" t="s">
        <v>325</v>
      </c>
      <c r="E9" s="32" t="s">
        <v>72</v>
      </c>
      <c r="F9" s="32">
        <v>1</v>
      </c>
      <c r="G9" s="40"/>
      <c r="H9" s="42"/>
      <c r="I9" s="41">
        <f t="shared" si="0"/>
        <v>0</v>
      </c>
      <c r="J9" s="160"/>
    </row>
    <row r="10" spans="1:15" s="7" customFormat="1" ht="64.150000000000006" customHeight="1">
      <c r="A10" s="27"/>
      <c r="B10" s="171" t="s">
        <v>326</v>
      </c>
      <c r="C10" s="34" t="s">
        <v>327</v>
      </c>
      <c r="D10" s="129" t="s">
        <v>328</v>
      </c>
      <c r="E10" s="32" t="s">
        <v>72</v>
      </c>
      <c r="F10" s="32">
        <v>1</v>
      </c>
      <c r="G10" s="40"/>
      <c r="H10" s="42"/>
      <c r="I10" s="41">
        <f t="shared" si="0"/>
        <v>0</v>
      </c>
      <c r="J10" s="160"/>
    </row>
    <row r="11" spans="1:15" s="7" customFormat="1" ht="198" customHeight="1">
      <c r="A11" s="161"/>
      <c r="B11" s="171" t="s">
        <v>329</v>
      </c>
      <c r="C11" s="38" t="s">
        <v>330</v>
      </c>
      <c r="D11" s="129" t="s">
        <v>331</v>
      </c>
      <c r="E11" s="32" t="s">
        <v>45</v>
      </c>
      <c r="F11" s="12">
        <v>1</v>
      </c>
      <c r="G11" s="40"/>
      <c r="H11" s="42"/>
      <c r="I11" s="41">
        <f t="shared" si="0"/>
        <v>0</v>
      </c>
      <c r="J11" s="17"/>
    </row>
    <row r="12" spans="1:15" s="72" customFormat="1" ht="175.9" customHeight="1">
      <c r="A12" s="27"/>
      <c r="B12" s="171" t="s">
        <v>332</v>
      </c>
      <c r="C12" s="34" t="s">
        <v>333</v>
      </c>
      <c r="D12" s="71" t="s">
        <v>334</v>
      </c>
      <c r="E12" s="32" t="s">
        <v>59</v>
      </c>
      <c r="F12" s="70">
        <v>54</v>
      </c>
      <c r="G12" s="93"/>
      <c r="H12" s="42"/>
      <c r="I12" s="41">
        <f>F12*G12</f>
        <v>0</v>
      </c>
      <c r="J12" s="41"/>
    </row>
    <row r="13" spans="1:15" s="9" customFormat="1" ht="46.5" customHeight="1" thickBot="1">
      <c r="A13" s="30"/>
      <c r="B13" s="212" t="s">
        <v>335</v>
      </c>
      <c r="C13" s="213"/>
      <c r="D13" s="213"/>
      <c r="E13" s="213"/>
      <c r="F13" s="213"/>
      <c r="G13" s="214"/>
      <c r="H13" s="204"/>
      <c r="I13" s="39">
        <f>SUM(I6:I12)</f>
        <v>0</v>
      </c>
      <c r="J13" s="55"/>
    </row>
    <row r="14" spans="1:15" ht="24.75" customHeight="1"/>
  </sheetData>
  <mergeCells count="4">
    <mergeCell ref="B1:J1"/>
    <mergeCell ref="E4:J4"/>
    <mergeCell ref="E5:J5"/>
    <mergeCell ref="B13:G13"/>
  </mergeCells>
  <printOptions horizontalCentered="1"/>
  <pageMargins left="0.4" right="0.25" top="0.2" bottom="0.35" header="0.25" footer="0.25"/>
  <pageSetup paperSize="9" scale="36" fitToHeight="2" orientation="landscape" r:id="rId1"/>
  <headerFooter>
    <oddFooter>Page &amp;P of &amp;N</oddFooter>
  </headerFooter>
  <rowBreaks count="1" manualBreakCount="1">
    <brk id="7" max="9"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Samaritan's Purse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Saddam Qasim</dc:creator>
  <cp:keywords/>
  <dc:description/>
  <cp:lastModifiedBy>Sargon Hormez</cp:lastModifiedBy>
  <cp:revision/>
  <dcterms:created xsi:type="dcterms:W3CDTF">2022-02-02T12:35:31Z</dcterms:created>
  <dcterms:modified xsi:type="dcterms:W3CDTF">2025-07-22T14:43:16Z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d53e756cdc1f49f1901b097aca9ceb87</vt:lpwstr>
  </property>
</Properties>
</file>