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o-net\Desktop\مرسل مناقصة\"/>
    </mc:Choice>
  </mc:AlternateContent>
  <bookViews>
    <workbookView xWindow="0" yWindow="0" windowWidth="3795" windowHeight="2400"/>
  </bookViews>
  <sheets>
    <sheet name="معمل الخياطة والتطريز" sheetId="2" r:id="rId1"/>
    <sheet name="Sheet1" sheetId="1" r:id="rId2"/>
  </sheets>
  <definedNames>
    <definedName name="_xlnm.Print_Area" localSheetId="0">'معمل الخياطة والتطريز'!$A$1:$H$13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2" l="1"/>
  <c r="G12" i="2" s="1"/>
  <c r="E11" i="2"/>
  <c r="G11" i="2" s="1"/>
  <c r="M10" i="2"/>
  <c r="N10" i="2" s="1"/>
  <c r="K10" i="2"/>
  <c r="G10" i="2"/>
  <c r="E10" i="2"/>
  <c r="G9" i="2"/>
  <c r="E9" i="2"/>
  <c r="E8" i="2"/>
  <c r="G8" i="2" s="1"/>
  <c r="G7" i="2"/>
  <c r="G6" i="2"/>
</calcChain>
</file>

<file path=xl/sharedStrings.xml><?xml version="1.0" encoding="utf-8"?>
<sst xmlns="http://schemas.openxmlformats.org/spreadsheetml/2006/main" count="41" uniqueCount="36">
  <si>
    <t xml:space="preserve">MYLP </t>
  </si>
  <si>
    <t>HAD</t>
  </si>
  <si>
    <t xml:space="preserve">Location:                                                                                                                                                                                                                                                                                                                                                                </t>
  </si>
  <si>
    <t xml:space="preserve">SOCOTRA </t>
  </si>
  <si>
    <t xml:space="preserve">(BoQ) training kit supplies for trainees for Sewing </t>
  </si>
  <si>
    <t>NO.</t>
  </si>
  <si>
    <t>Item Description</t>
  </si>
  <si>
    <t>وصف البند</t>
  </si>
  <si>
    <t>Unit</t>
  </si>
  <si>
    <t>Quantity</t>
  </si>
  <si>
    <t>Unit Cost $</t>
  </si>
  <si>
    <t>Total Cost $</t>
  </si>
  <si>
    <t>Remarks</t>
  </si>
  <si>
    <t>الوحدة</t>
  </si>
  <si>
    <t>الكميه</t>
  </si>
  <si>
    <t>سعر الوحده $</t>
  </si>
  <si>
    <t>إجمالي السعر $</t>
  </si>
  <si>
    <t>ملاحظات</t>
  </si>
  <si>
    <r>
      <rPr>
        <b/>
        <sz val="15"/>
        <rFont val="Arial"/>
        <charset val="134"/>
        <scheme val="minor"/>
      </rPr>
      <t>Sewing machines (zigzag +regular) - DC / AC:</t>
    </r>
    <r>
      <rPr>
        <sz val="15"/>
        <rFont val="Arial"/>
        <charset val="134"/>
        <scheme val="minor"/>
      </rPr>
      <t xml:space="preserve">
By number: purchase and supply of excellent quality high-speed sewing machines, sewing speed 5500 stitches / min, maximum stitch length 4mm, bar needle bar 30.7mm
It has an error screen.
It is preferable to operates with two electricity systems, and alternative energy (battery).
The presence of a light above the needle to verify the path
Control of increasing and decreasing speed
It can sew plain or zig zag and can be converted into embroidery.
Provided that the sample is approved before the supply.</t>
    </r>
  </si>
  <si>
    <r>
      <rPr>
        <b/>
        <u/>
        <sz val="15"/>
        <rFont val="Arial"/>
        <charset val="134"/>
        <scheme val="minor"/>
      </rPr>
      <t xml:space="preserve">مكائن خياطة (زجزاج +تعادي) - نظامين كهرباء وبطارية: </t>
    </r>
    <r>
      <rPr>
        <sz val="15"/>
        <rFont val="Arial"/>
        <charset val="134"/>
        <scheme val="minor"/>
      </rPr>
      <t xml:space="preserve">
</t>
    </r>
    <r>
      <rPr>
        <b/>
        <sz val="15"/>
        <rFont val="Arial"/>
        <charset val="134"/>
        <scheme val="minor"/>
      </rPr>
      <t>بالعدد :</t>
    </r>
    <r>
      <rPr>
        <sz val="15"/>
        <rFont val="Arial"/>
        <charset val="134"/>
        <scheme val="minor"/>
      </rPr>
      <t xml:space="preserve"> شراء وتوريد مكائن خياطة نوعية ممتازة عالية السرعة، سرعة الخياطة 5500 غرز / دقيقة، اقصى طول غرزة 4MM شريط الابرة الدماغية 30.7MM  
لديها شاشة لعرض الخطا.
تعمل بنظامين كهرباء وطاقة بديلة (بطارية) يفضل. 
وجود ضوء فوق الابرىة لتقيق المسار 
التحكم في زيادة وخفض السرعة  
يمكنها الخياطة عادي او زجزاج ويمكن تحويلها تطريز ,
على ان  يعتمد العينة قبل التوريد.</t>
    </r>
  </si>
  <si>
    <t>PCS</t>
  </si>
  <si>
    <r>
      <rPr>
        <b/>
        <sz val="15"/>
        <rFont val="Arial"/>
        <charset val="134"/>
        <scheme val="minor"/>
      </rPr>
      <t xml:space="preserve"> Fabric Cutting scissors set:</t>
    </r>
    <r>
      <rPr>
        <sz val="15"/>
        <rFont val="Arial"/>
        <charset val="134"/>
        <scheme val="minor"/>
      </rPr>
      <t xml:space="preserve">
By number: buying and supplying Sewing Dressmaking Shear Tailor Fiber Cutting Scissors 8"+10"+12" -Long Last (Set of 3)
Color: Stainless Steel
Material: Steel Stainless, Stainless Steel + Plastic
Blade Material: Stainless Steel
Style: Professional
The sample is approved before supply.</t>
    </r>
  </si>
  <si>
    <r>
      <rPr>
        <b/>
        <u/>
        <sz val="15"/>
        <rFont val="Arial"/>
        <charset val="134"/>
        <scheme val="minor"/>
      </rPr>
      <t>طقم مقصات قص الاقمشة:</t>
    </r>
    <r>
      <rPr>
        <sz val="15"/>
        <rFont val="Arial"/>
        <charset val="134"/>
        <scheme val="minor"/>
      </rPr>
      <t xml:space="preserve"> 
</t>
    </r>
    <r>
      <rPr>
        <b/>
        <sz val="15"/>
        <rFont val="Arial"/>
        <charset val="134"/>
        <scheme val="minor"/>
      </rPr>
      <t>بالعدد :</t>
    </r>
    <r>
      <rPr>
        <sz val="15"/>
        <rFont val="Arial"/>
        <charset val="134"/>
        <scheme val="minor"/>
      </rPr>
      <t xml:space="preserve"> شراء وتوريد طقم مقصات اقمشة الخياطة بمقاس 8 بوصات + 10 بوصات + 12 بوصة - يدوم طويلًا (مجموعة من 3)
اللون: ستانلس ستيل
المواد: الفولاذ المقاوم للصدأ، الفولاذ المقاوم للصدأ + البلاستيك
مادة الشفرة: الفولاذ المقاوم للصدأ
النمط: احترافي
على ان يتم اعتماد العينة قبل التوريد.</t>
    </r>
  </si>
  <si>
    <t>SET</t>
  </si>
  <si>
    <r>
      <rPr>
        <b/>
        <sz val="15"/>
        <rFont val="Arial"/>
        <charset val="134"/>
        <scheme val="minor"/>
      </rPr>
      <t>Sewing machine needles:</t>
    </r>
    <r>
      <rPr>
        <sz val="15"/>
        <rFont val="Arial"/>
        <charset val="134"/>
        <scheme val="minor"/>
      </rPr>
      <t xml:space="preserve">
By number: the purchase and supply of sewing needles with numbers (11-14-16-18) of excellent quality, first class, and the sample is approved before supply.</t>
    </r>
  </si>
  <si>
    <r>
      <rPr>
        <b/>
        <u/>
        <sz val="15"/>
        <rFont val="Arial"/>
        <charset val="134"/>
        <scheme val="minor"/>
      </rPr>
      <t xml:space="preserve">: ابر مكائن خياطة </t>
    </r>
    <r>
      <rPr>
        <sz val="15"/>
        <rFont val="Arial"/>
        <charset val="134"/>
        <scheme val="minor"/>
      </rPr>
      <t xml:space="preserve">
بالعدد : شراء وتوريد ابر خياطة بارقامها (11 - 14 - 16 -18) نوعية ممتازة درجة اولى ويعتمد العينة قبل التوريد</t>
    </r>
  </si>
  <si>
    <r>
      <rPr>
        <b/>
        <sz val="15"/>
        <rFont val="Arial"/>
        <charset val="134"/>
        <scheme val="minor"/>
      </rPr>
      <t>Measuring tape:</t>
    </r>
    <r>
      <rPr>
        <sz val="15"/>
        <rFont val="Arial"/>
        <charset val="134"/>
        <scheme val="minor"/>
      </rPr>
      <t xml:space="preserve">
By number: the purchase and supply of an excellent grade Chinese measuring tape, the tape length: 150 cm / 60 inches, the width: 2 cm / 0.79 inches,. Provided that the sample is approved before supply.</t>
    </r>
  </si>
  <si>
    <r>
      <rPr>
        <b/>
        <u/>
        <sz val="15"/>
        <rFont val="Arial"/>
        <charset val="134"/>
        <scheme val="minor"/>
      </rPr>
      <t xml:space="preserve">اشرطة قياس : </t>
    </r>
    <r>
      <rPr>
        <sz val="15"/>
        <rFont val="Arial"/>
        <charset val="134"/>
        <scheme val="minor"/>
      </rPr>
      <t xml:space="preserve">
</t>
    </r>
    <r>
      <rPr>
        <b/>
        <sz val="15"/>
        <rFont val="Arial"/>
        <charset val="134"/>
        <scheme val="minor"/>
      </rPr>
      <t xml:space="preserve">بالعدد </t>
    </r>
    <r>
      <rPr>
        <sz val="15"/>
        <rFont val="Arial"/>
        <charset val="134"/>
        <scheme val="minor"/>
      </rPr>
      <t>: شراء وتوريد اشرطة قياس صينية درجة ممتازة ،طول الشريط: 150 سم/60 بوصة، العرض: 2 سم/0.79 بوصة، على ان يتم اعتماد العينة قبل التوريد.</t>
    </r>
  </si>
  <si>
    <r>
      <rPr>
        <b/>
        <sz val="15"/>
        <rFont val="Arial"/>
        <charset val="134"/>
        <scheme val="minor"/>
      </rPr>
      <t>Miscellaneous fabric:</t>
    </r>
    <r>
      <rPr>
        <sz val="15"/>
        <rFont val="Arial"/>
        <charset val="134"/>
        <scheme val="minor"/>
      </rPr>
      <t xml:space="preserve">
By number: buying and supplying fabrics (cotton - tartan - school cloth) (energy) length = 25 yards * 1 yard, provided that samples are approved before supply.</t>
    </r>
  </si>
  <si>
    <r>
      <rPr>
        <b/>
        <u/>
        <sz val="15"/>
        <rFont val="Arial"/>
        <charset val="134"/>
        <scheme val="minor"/>
      </rPr>
      <t>قماش منوع :</t>
    </r>
    <r>
      <rPr>
        <sz val="15"/>
        <rFont val="Arial"/>
        <charset val="134"/>
        <scheme val="minor"/>
      </rPr>
      <t xml:space="preserve">
</t>
    </r>
    <r>
      <rPr>
        <b/>
        <sz val="15"/>
        <rFont val="Arial"/>
        <charset val="134"/>
        <scheme val="minor"/>
      </rPr>
      <t xml:space="preserve">بالعدد </t>
    </r>
    <r>
      <rPr>
        <sz val="15"/>
        <rFont val="Arial"/>
        <charset val="134"/>
        <scheme val="minor"/>
      </rPr>
      <t>:  شراء وتوريد اقمشة (قطن - تترون - قماش مدارس ) (طاقة ) طول = 25 ياردة *1  ياردة ، على ان يتم اعتماد العينات قبل التوريد .</t>
    </r>
  </si>
  <si>
    <r>
      <rPr>
        <b/>
        <sz val="15"/>
        <rFont val="Arial"/>
        <charset val="134"/>
        <scheme val="minor"/>
      </rPr>
      <t>Sewing machine threads:</t>
    </r>
    <r>
      <rPr>
        <sz val="15"/>
        <rFont val="Arial"/>
        <charset val="134"/>
        <scheme val="minor"/>
      </rPr>
      <t xml:space="preserve">
By number: buying and supplying machine threads with numbers (12 colored threads / packet) of excellent quality, first class, provided that the sample is approved before supply.</t>
    </r>
  </si>
  <si>
    <r>
      <rPr>
        <b/>
        <u/>
        <sz val="15"/>
        <rFont val="Arial"/>
        <charset val="134"/>
        <scheme val="minor"/>
      </rPr>
      <t>خيوط مكائن خياطة :</t>
    </r>
    <r>
      <rPr>
        <sz val="15"/>
        <rFont val="Arial"/>
        <charset val="134"/>
        <scheme val="minor"/>
      </rPr>
      <t xml:space="preserve">
</t>
    </r>
    <r>
      <rPr>
        <b/>
        <sz val="15"/>
        <rFont val="Arial"/>
        <charset val="134"/>
        <scheme val="minor"/>
      </rPr>
      <t xml:space="preserve">بالعدد </t>
    </r>
    <r>
      <rPr>
        <sz val="15"/>
        <rFont val="Arial"/>
        <charset val="134"/>
        <scheme val="minor"/>
      </rPr>
      <t>: شراء وتوريد خيوط مكائن بارقامها (12 خيط ملون / باكت ) نوعية ممتازة درجة اولى  على ان يتم اعتماد العينة قبل التوريد .</t>
    </r>
  </si>
  <si>
    <r>
      <rPr>
        <b/>
        <sz val="15"/>
        <rFont val="Arial"/>
        <charset val="134"/>
        <scheme val="minor"/>
      </rPr>
      <t>Plastic hanger:</t>
    </r>
    <r>
      <rPr>
        <sz val="15"/>
        <rFont val="Arial"/>
        <charset val="134"/>
        <scheme val="minor"/>
      </rPr>
      <t xml:space="preserve">
By number: buying and supplying plastic hangers with a movable head to display products of excellent quality, provided that the sample is approved before supply. .</t>
    </r>
  </si>
  <si>
    <r>
      <rPr>
        <b/>
        <u/>
        <sz val="15"/>
        <rFont val="Arial"/>
        <charset val="134"/>
        <scheme val="minor"/>
      </rPr>
      <t xml:space="preserve">شماعات بلاستيكية : </t>
    </r>
    <r>
      <rPr>
        <sz val="15"/>
        <rFont val="Arial"/>
        <charset val="134"/>
        <scheme val="minor"/>
      </rPr>
      <t xml:space="preserve">
</t>
    </r>
    <r>
      <rPr>
        <b/>
        <sz val="15"/>
        <rFont val="Arial"/>
        <charset val="134"/>
        <scheme val="minor"/>
      </rPr>
      <t xml:space="preserve">بالعدد </t>
    </r>
    <r>
      <rPr>
        <sz val="15"/>
        <rFont val="Arial"/>
        <charset val="134"/>
        <scheme val="minor"/>
      </rPr>
      <t>: شراء وتوريد شماعات (معالق) بلاستيكية مع راس متحرك لعرض المنتجات نوعية ممتازة على ان يتم اعتماد العينة قبل التوريد. .</t>
    </r>
  </si>
  <si>
    <t>TOTAL</t>
  </si>
  <si>
    <t>نوريد وتوصيل المواد الى سقطرى ومواقع المشروع</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</si>
</sst>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 #,##0.00_-;\-* #,##0.00_-;_-* &quot;-&quot;??_-;_-@_-"/>
    <numFmt numFmtId="166" formatCode="_-[$$-409]* #,##0.00_ ;_-[$$-409]* \-#,##0.00\ ;_-[$$-409]* &quot;-&quot;??_ ;_-@_ "/>
  </numFmts>
  <fonts count="18">
    <font>
      <sz val="11"/>
      <color theme="1"/>
      <name val="Arial"/>
      <family val="2"/>
      <scheme val="minor"/>
    </font>
    <font>
      <sz val="10"/>
      <name val="Arial"/>
      <charset val="134"/>
    </font>
    <font>
      <sz val="12"/>
      <name val="Arial"/>
      <charset val="134"/>
    </font>
    <font>
      <sz val="12"/>
      <color rgb="FFFF0000"/>
      <name val="Arial"/>
      <charset val="134"/>
    </font>
    <font>
      <sz val="11"/>
      <name val="Arial"/>
      <charset val="134"/>
    </font>
    <font>
      <b/>
      <sz val="16"/>
      <name val="Arial"/>
      <charset val="134"/>
      <scheme val="minor"/>
    </font>
    <font>
      <b/>
      <sz val="16"/>
      <color rgb="FF000000"/>
      <name val="Arial"/>
      <charset val="134"/>
      <scheme val="minor"/>
    </font>
    <font>
      <sz val="11"/>
      <color theme="1"/>
      <name val="Arial"/>
      <charset val="134"/>
      <scheme val="minor"/>
    </font>
    <font>
      <b/>
      <sz val="16"/>
      <name val="Calibri"/>
      <charset val="178"/>
    </font>
    <font>
      <sz val="16"/>
      <name val="Arial"/>
      <charset val="134"/>
    </font>
    <font>
      <sz val="14"/>
      <name val="Calibri"/>
      <charset val="134"/>
    </font>
    <font>
      <b/>
      <sz val="15"/>
      <name val="Arial"/>
      <charset val="134"/>
      <scheme val="minor"/>
    </font>
    <font>
      <sz val="15"/>
      <name val="Arial"/>
      <charset val="134"/>
      <scheme val="minor"/>
    </font>
    <font>
      <b/>
      <u/>
      <sz val="15"/>
      <name val="Arial"/>
      <charset val="134"/>
      <scheme val="minor"/>
    </font>
    <font>
      <sz val="15"/>
      <color rgb="FF000000"/>
      <name val="Arial"/>
      <charset val="134"/>
      <scheme val="minor"/>
    </font>
    <font>
      <b/>
      <sz val="14"/>
      <name val="Arial"/>
      <charset val="134"/>
    </font>
    <font>
      <b/>
      <sz val="16"/>
      <name val="Calibri"/>
      <charset val="134"/>
    </font>
    <font>
      <sz val="11"/>
      <color rgb="FF000000"/>
      <name val="Arial"/>
      <charset val="134"/>
    </font>
  </fonts>
  <fills count="6">
    <fill>
      <patternFill patternType="none"/>
    </fill>
    <fill>
      <patternFill patternType="gray125"/>
    </fill>
    <fill>
      <patternFill patternType="solid">
        <fgColor rgb="FFD5DCE4"/>
        <bgColor indexed="64"/>
      </patternFill>
    </fill>
    <fill>
      <patternFill patternType="solid">
        <fgColor theme="4"/>
        <bgColor rgb="FF000000"/>
      </patternFill>
    </fill>
    <fill>
      <patternFill patternType="solid">
        <fgColor rgb="FFDCE6F1"/>
        <bgColor rgb="FF000000"/>
      </patternFill>
    </fill>
    <fill>
      <patternFill patternType="solid">
        <fgColor rgb="FFC4BD97"/>
        <bgColor rgb="FF000000"/>
      </patternFill>
    </fill>
  </fills>
  <borders count="2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s>
  <cellStyleXfs count="5">
    <xf numFmtId="0" fontId="0" fillId="0" borderId="0"/>
    <xf numFmtId="0" fontId="1" fillId="0" borderId="0">
      <protection locked="0"/>
    </xf>
    <xf numFmtId="0" fontId="4" fillId="0" borderId="0">
      <alignment vertical="center"/>
    </xf>
    <xf numFmtId="0" fontId="7" fillId="0" borderId="0"/>
    <xf numFmtId="165" fontId="4" fillId="0" borderId="0" applyFont="0" applyFill="0" applyBorder="0" applyAlignment="0" applyProtection="0"/>
  </cellStyleXfs>
  <cellXfs count="45">
    <xf numFmtId="0" fontId="0" fillId="0" borderId="0" xfId="0"/>
    <xf numFmtId="0" fontId="2" fillId="2" borderId="1" xfId="1" applyFont="1" applyFill="1" applyBorder="1" applyAlignment="1" applyProtection="1">
      <alignment horizontal="center" vertical="center"/>
    </xf>
    <xf numFmtId="0" fontId="2" fillId="2" borderId="2" xfId="1" applyFont="1" applyFill="1" applyBorder="1" applyAlignment="1" applyProtection="1">
      <alignment horizontal="left" vertical="center" wrapText="1"/>
    </xf>
    <xf numFmtId="0" fontId="2" fillId="2" borderId="2" xfId="1" applyFont="1" applyFill="1" applyBorder="1" applyAlignment="1" applyProtection="1">
      <alignment vertical="center" wrapText="1"/>
    </xf>
    <xf numFmtId="0" fontId="2" fillId="2" borderId="2" xfId="1" applyFont="1" applyFill="1" applyBorder="1" applyAlignment="1" applyProtection="1">
      <alignment horizontal="center" vertical="center"/>
    </xf>
    <xf numFmtId="1" fontId="2" fillId="2" borderId="2" xfId="1" applyNumberFormat="1" applyFont="1" applyFill="1" applyBorder="1" applyAlignment="1" applyProtection="1">
      <alignment horizontal="center" vertical="center"/>
    </xf>
    <xf numFmtId="164" fontId="3" fillId="2" borderId="2" xfId="1" applyNumberFormat="1" applyFont="1" applyFill="1" applyBorder="1" applyAlignment="1" applyProtection="1">
      <alignment horizontal="center" vertical="center"/>
    </xf>
    <xf numFmtId="1" fontId="2" fillId="2" borderId="2" xfId="1" applyNumberFormat="1" applyFont="1" applyFill="1" applyBorder="1" applyAlignment="1" applyProtection="1">
      <alignment vertical="center"/>
    </xf>
    <xf numFmtId="1" fontId="2" fillId="2" borderId="3" xfId="1" applyNumberFormat="1" applyFont="1" applyFill="1" applyBorder="1" applyAlignment="1" applyProtection="1">
      <alignment vertical="center"/>
    </xf>
    <xf numFmtId="0" fontId="4" fillId="0" borderId="0" xfId="2">
      <alignment vertical="center"/>
    </xf>
    <xf numFmtId="2" fontId="5" fillId="0" borderId="4" xfId="1" applyNumberFormat="1" applyFont="1" applyBorder="1" applyAlignment="1" applyProtection="1">
      <alignment horizontal="center" vertical="center"/>
    </xf>
    <xf numFmtId="0" fontId="5" fillId="0" borderId="0" xfId="1" applyFont="1" applyAlignment="1" applyProtection="1">
      <alignment horizontal="left" vertical="center" wrapText="1" indent="1"/>
    </xf>
    <xf numFmtId="0" fontId="5" fillId="0" borderId="0" xfId="1" applyFont="1" applyAlignment="1" applyProtection="1">
      <alignment horizontal="center" vertical="center" wrapText="1"/>
    </xf>
    <xf numFmtId="0" fontId="6" fillId="0" borderId="5" xfId="2" applyFont="1" applyBorder="1" applyAlignment="1"/>
    <xf numFmtId="0" fontId="8" fillId="3" borderId="8" xfId="3" applyFont="1" applyFill="1" applyBorder="1" applyAlignment="1">
      <alignment horizontal="center" vertical="center" wrapText="1"/>
    </xf>
    <xf numFmtId="0" fontId="8" fillId="3" borderId="9" xfId="3" applyFont="1" applyFill="1" applyBorder="1" applyAlignment="1">
      <alignment horizontal="center" vertical="center"/>
    </xf>
    <xf numFmtId="0" fontId="8" fillId="3" borderId="10" xfId="3" applyFont="1" applyFill="1" applyBorder="1" applyAlignment="1">
      <alignment horizontal="center" vertical="center"/>
    </xf>
    <xf numFmtId="0" fontId="8" fillId="3" borderId="11" xfId="3" applyFont="1" applyFill="1" applyBorder="1" applyAlignment="1">
      <alignment horizontal="center" vertical="center"/>
    </xf>
    <xf numFmtId="0" fontId="8" fillId="3" borderId="14" xfId="3" applyFont="1" applyFill="1" applyBorder="1" applyAlignment="1">
      <alignment horizontal="center" vertical="center" wrapText="1"/>
    </xf>
    <xf numFmtId="0" fontId="8" fillId="3" borderId="15" xfId="3" applyFont="1" applyFill="1" applyBorder="1" applyAlignment="1">
      <alignment horizontal="center" vertical="center" wrapText="1"/>
    </xf>
    <xf numFmtId="0" fontId="8" fillId="3" borderId="16" xfId="3" applyFont="1" applyFill="1" applyBorder="1" applyAlignment="1">
      <alignment horizontal="center" vertical="center"/>
    </xf>
    <xf numFmtId="0" fontId="8" fillId="3" borderId="17" xfId="3" applyFont="1" applyFill="1" applyBorder="1" applyAlignment="1">
      <alignment horizontal="center" vertical="center"/>
    </xf>
    <xf numFmtId="0" fontId="9" fillId="0" borderId="0" xfId="2" applyFont="1" applyAlignment="1">
      <alignment horizontal="center" vertical="center"/>
    </xf>
    <xf numFmtId="0" fontId="10" fillId="3" borderId="7" xfId="3" applyFont="1" applyFill="1" applyBorder="1" applyAlignment="1">
      <alignment horizontal="center" vertical="center"/>
    </xf>
    <xf numFmtId="0" fontId="11" fillId="4" borderId="18" xfId="3" applyFont="1" applyFill="1" applyBorder="1" applyAlignment="1">
      <alignment horizontal="left" vertical="center" wrapText="1" indent="1"/>
    </xf>
    <xf numFmtId="0" fontId="12" fillId="4" borderId="19" xfId="3" applyFont="1" applyFill="1" applyBorder="1" applyAlignment="1">
      <alignment horizontal="right" vertical="center" wrapText="1" indent="1"/>
    </xf>
    <xf numFmtId="0" fontId="14" fillId="4" borderId="19" xfId="3" applyFont="1" applyFill="1" applyBorder="1" applyAlignment="1">
      <alignment horizontal="center" vertical="center" wrapText="1"/>
    </xf>
    <xf numFmtId="166" fontId="14" fillId="4" borderId="19" xfId="4" applyNumberFormat="1" applyFont="1" applyFill="1" applyBorder="1" applyAlignment="1">
      <alignment horizontal="right" vertical="center" wrapText="1" indent="1"/>
    </xf>
    <xf numFmtId="1" fontId="15" fillId="0" borderId="19" xfId="1" applyNumberFormat="1" applyFont="1" applyBorder="1" applyAlignment="1" applyProtection="1">
      <alignment horizontal="center" vertical="center" wrapText="1"/>
    </xf>
    <xf numFmtId="0" fontId="16" fillId="5" borderId="20" xfId="3" applyFont="1" applyFill="1" applyBorder="1" applyAlignment="1">
      <alignment horizontal="center" vertical="center"/>
    </xf>
    <xf numFmtId="166" fontId="16" fillId="5" borderId="20" xfId="4" applyNumberFormat="1" applyFont="1" applyFill="1" applyBorder="1" applyAlignment="1">
      <alignment horizontal="center" vertical="center"/>
    </xf>
    <xf numFmtId="0" fontId="4" fillId="0" borderId="0" xfId="2" applyFont="1" applyAlignment="1">
      <alignment horizontal="left" vertical="center"/>
    </xf>
    <xf numFmtId="0" fontId="17" fillId="0" borderId="0" xfId="2" applyFont="1" applyAlignment="1">
      <alignment horizontal="right" wrapText="1"/>
    </xf>
    <xf numFmtId="0" fontId="17" fillId="0" borderId="0" xfId="2" applyFont="1" applyAlignment="1">
      <alignment horizontal="center" vertical="center"/>
    </xf>
    <xf numFmtId="1" fontId="17" fillId="0" borderId="0" xfId="2" applyNumberFormat="1" applyFont="1" applyAlignment="1"/>
    <xf numFmtId="166" fontId="4" fillId="0" borderId="0" xfId="2" applyNumberFormat="1">
      <alignment vertical="center"/>
    </xf>
    <xf numFmtId="0" fontId="4" fillId="0" borderId="0" xfId="2" applyFont="1" applyAlignment="1">
      <alignment horizontal="right" vertical="center"/>
    </xf>
    <xf numFmtId="0" fontId="5" fillId="0" borderId="0" xfId="1" applyFont="1" applyAlignment="1" applyProtection="1">
      <alignment horizontal="center" vertical="center"/>
    </xf>
    <xf numFmtId="0" fontId="5" fillId="0" borderId="0" xfId="1" applyFont="1" applyAlignment="1" applyProtection="1">
      <alignment horizontal="center" vertical="center" wrapText="1"/>
    </xf>
    <xf numFmtId="0" fontId="8" fillId="3" borderId="6" xfId="3" applyFont="1" applyFill="1" applyBorder="1" applyAlignment="1">
      <alignment horizontal="center" vertical="center"/>
    </xf>
    <xf numFmtId="0" fontId="8" fillId="3" borderId="12" xfId="3" applyFont="1" applyFill="1" applyBorder="1" applyAlignment="1">
      <alignment horizontal="center" vertical="center"/>
    </xf>
    <xf numFmtId="0" fontId="8" fillId="3" borderId="7" xfId="3" applyFont="1" applyFill="1" applyBorder="1" applyAlignment="1">
      <alignment horizontal="center" vertical="center"/>
    </xf>
    <xf numFmtId="0" fontId="8" fillId="3" borderId="13" xfId="3" applyFont="1" applyFill="1" applyBorder="1" applyAlignment="1">
      <alignment horizontal="center" vertical="center"/>
    </xf>
    <xf numFmtId="0" fontId="16" fillId="5" borderId="1" xfId="3" applyFont="1" applyFill="1" applyBorder="1" applyAlignment="1">
      <alignment horizontal="center" vertical="center"/>
    </xf>
    <xf numFmtId="0" fontId="16" fillId="5" borderId="3" xfId="3" applyFont="1" applyFill="1" applyBorder="1" applyAlignment="1">
      <alignment horizontal="center" vertical="center"/>
    </xf>
  </cellXfs>
  <cellStyles count="5">
    <cellStyle name="Comma 2" xfId="4"/>
    <cellStyle name="Normal" xfId="0" builtinId="0"/>
    <cellStyle name="Normal 2" xfId="2"/>
    <cellStyle name="Normal 4" xfId="1"/>
    <cellStyle name="Normal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7</xdr:col>
      <xdr:colOff>229818</xdr:colOff>
      <xdr:row>10</xdr:row>
      <xdr:rowOff>31998</xdr:rowOff>
    </xdr:from>
    <xdr:to>
      <xdr:col>7</xdr:col>
      <xdr:colOff>2933700</xdr:colOff>
      <xdr:row>10</xdr:row>
      <xdr:rowOff>1587103</xdr:rowOff>
    </xdr:to>
    <xdr:pic>
      <xdr:nvPicPr>
        <xdr:cNvPr id="2" name="صورة 7" descr=" "/>
        <xdr:cNvPicPr/>
      </xdr:nvPicPr>
      <xdr:blipFill>
        <a:blip xmlns:r="http://schemas.openxmlformats.org/officeDocument/2006/relationships" r:embed="rId1"/>
        <a:srcRect/>
        <a:stretch>
          <a:fillRect/>
        </a:stretch>
      </xdr:blipFill>
      <xdr:spPr>
        <a:xfrm>
          <a:off x="17298618" y="12738348"/>
          <a:ext cx="2703882" cy="1555105"/>
        </a:xfrm>
        <a:prstGeom prst="rect">
          <a:avLst/>
        </a:prstGeom>
        <a:noFill/>
        <a:ln w="9525" cap="flat" cmpd="sng">
          <a:noFill/>
          <a:prstDash val="solid"/>
          <a:miter/>
        </a:ln>
        <a:effectLst/>
      </xdr:spPr>
    </xdr:pic>
    <xdr:clientData/>
  </xdr:twoCellAnchor>
  <xdr:twoCellAnchor>
    <xdr:from>
      <xdr:col>7</xdr:col>
      <xdr:colOff>128698</xdr:colOff>
      <xdr:row>11</xdr:row>
      <xdr:rowOff>177105</xdr:rowOff>
    </xdr:from>
    <xdr:to>
      <xdr:col>7</xdr:col>
      <xdr:colOff>3070372</xdr:colOff>
      <xdr:row>11</xdr:row>
      <xdr:rowOff>1467445</xdr:rowOff>
    </xdr:to>
    <xdr:pic>
      <xdr:nvPicPr>
        <xdr:cNvPr id="3" name="صورة 12" descr=" "/>
        <xdr:cNvPicPr/>
      </xdr:nvPicPr>
      <xdr:blipFill>
        <a:blip xmlns:r="http://schemas.openxmlformats.org/officeDocument/2006/relationships" r:embed="rId2"/>
        <a:srcRect t="29673" b="26409"/>
        <a:stretch>
          <a:fillRect/>
        </a:stretch>
      </xdr:blipFill>
      <xdr:spPr>
        <a:xfrm>
          <a:off x="17197498" y="14521755"/>
          <a:ext cx="2941674" cy="1290340"/>
        </a:xfrm>
        <a:prstGeom prst="rect">
          <a:avLst/>
        </a:prstGeom>
        <a:noFill/>
        <a:ln w="9525" cap="flat" cmpd="sng">
          <a:noFill/>
          <a:prstDash val="solid"/>
          <a:miter/>
        </a:ln>
        <a:effectLst/>
      </xdr:spPr>
    </xdr:pic>
    <xdr:clientData/>
  </xdr:twoCellAnchor>
  <xdr:twoCellAnchor>
    <xdr:from>
      <xdr:col>7</xdr:col>
      <xdr:colOff>274378</xdr:colOff>
      <xdr:row>7</xdr:row>
      <xdr:rowOff>11335</xdr:rowOff>
    </xdr:from>
    <xdr:to>
      <xdr:col>7</xdr:col>
      <xdr:colOff>2717799</xdr:colOff>
      <xdr:row>7</xdr:row>
      <xdr:rowOff>1409700</xdr:rowOff>
    </xdr:to>
    <xdr:pic>
      <xdr:nvPicPr>
        <xdr:cNvPr id="4" name="صورة 9" descr=" "/>
        <xdr:cNvPicPr/>
      </xdr:nvPicPr>
      <xdr:blipFill>
        <a:blip xmlns:r="http://schemas.openxmlformats.org/officeDocument/2006/relationships" r:embed="rId3"/>
        <a:srcRect b="17348"/>
        <a:stretch>
          <a:fillRect/>
        </a:stretch>
      </xdr:blipFill>
      <xdr:spPr>
        <a:xfrm>
          <a:off x="17343178" y="7678960"/>
          <a:ext cx="2443421" cy="1398365"/>
        </a:xfrm>
        <a:prstGeom prst="rect">
          <a:avLst/>
        </a:prstGeom>
        <a:noFill/>
        <a:ln w="9525" cap="flat" cmpd="sng">
          <a:noFill/>
          <a:prstDash val="solid"/>
          <a:miter/>
        </a:ln>
        <a:effectLst/>
      </xdr:spPr>
    </xdr:pic>
    <xdr:clientData/>
  </xdr:twoCellAnchor>
  <xdr:twoCellAnchor>
    <xdr:from>
      <xdr:col>7</xdr:col>
      <xdr:colOff>114300</xdr:colOff>
      <xdr:row>8</xdr:row>
      <xdr:rowOff>165101</xdr:rowOff>
    </xdr:from>
    <xdr:to>
      <xdr:col>7</xdr:col>
      <xdr:colOff>2870200</xdr:colOff>
      <xdr:row>8</xdr:row>
      <xdr:rowOff>1606079</xdr:rowOff>
    </xdr:to>
    <xdr:pic>
      <xdr:nvPicPr>
        <xdr:cNvPr id="5" name="صورة 13" descr=" "/>
        <xdr:cNvPicPr/>
      </xdr:nvPicPr>
      <xdr:blipFill>
        <a:blip xmlns:r="http://schemas.openxmlformats.org/officeDocument/2006/relationships" r:embed="rId4"/>
        <a:srcRect/>
        <a:stretch>
          <a:fillRect/>
        </a:stretch>
      </xdr:blipFill>
      <xdr:spPr>
        <a:xfrm>
          <a:off x="17183100" y="9347201"/>
          <a:ext cx="2755900" cy="1440978"/>
        </a:xfrm>
        <a:prstGeom prst="rect">
          <a:avLst/>
        </a:prstGeom>
        <a:noFill/>
        <a:ln w="9525" cap="flat" cmpd="sng">
          <a:noFill/>
          <a:prstDash val="solid"/>
          <a:miter/>
        </a:ln>
        <a:effectLst/>
      </xdr:spPr>
    </xdr:pic>
    <xdr:clientData/>
  </xdr:twoCellAnchor>
  <xdr:twoCellAnchor>
    <xdr:from>
      <xdr:col>7</xdr:col>
      <xdr:colOff>352388</xdr:colOff>
      <xdr:row>9</xdr:row>
      <xdr:rowOff>133201</xdr:rowOff>
    </xdr:from>
    <xdr:to>
      <xdr:col>7</xdr:col>
      <xdr:colOff>2684278</xdr:colOff>
      <xdr:row>9</xdr:row>
      <xdr:rowOff>1558453</xdr:rowOff>
    </xdr:to>
    <xdr:pic>
      <xdr:nvPicPr>
        <xdr:cNvPr id="6" name="صورة 15" descr=" "/>
        <xdr:cNvPicPr/>
      </xdr:nvPicPr>
      <xdr:blipFill>
        <a:blip xmlns:r="http://schemas.openxmlformats.org/officeDocument/2006/relationships" r:embed="rId5"/>
        <a:srcRect/>
        <a:stretch>
          <a:fillRect/>
        </a:stretch>
      </xdr:blipFill>
      <xdr:spPr>
        <a:xfrm>
          <a:off x="17421188" y="11134576"/>
          <a:ext cx="2331890" cy="1425252"/>
        </a:xfrm>
        <a:prstGeom prst="rect">
          <a:avLst/>
        </a:prstGeom>
        <a:noFill/>
        <a:ln w="9525" cap="flat" cmpd="sng">
          <a:noFill/>
          <a:prstDash val="solid"/>
          <a:miter/>
        </a:ln>
        <a:effectLst/>
      </xdr:spPr>
    </xdr:pic>
    <xdr:clientData/>
  </xdr:twoCellAnchor>
  <xdr:twoCellAnchor editAs="oneCell">
    <xdr:from>
      <xdr:col>7</xdr:col>
      <xdr:colOff>76200</xdr:colOff>
      <xdr:row>6</xdr:row>
      <xdr:rowOff>39191</xdr:rowOff>
    </xdr:from>
    <xdr:to>
      <xdr:col>7</xdr:col>
      <xdr:colOff>3136900</xdr:colOff>
      <xdr:row>6</xdr:row>
      <xdr:rowOff>2006600</xdr:rowOff>
    </xdr:to>
    <xdr:pic>
      <xdr:nvPicPr>
        <xdr:cNvPr id="7" name="Picture 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7145000" y="5449391"/>
          <a:ext cx="3060700" cy="1967409"/>
        </a:xfrm>
        <a:prstGeom prst="rect">
          <a:avLst/>
        </a:prstGeom>
      </xdr:spPr>
    </xdr:pic>
    <xdr:clientData/>
  </xdr:twoCellAnchor>
  <xdr:twoCellAnchor editAs="oneCell">
    <xdr:from>
      <xdr:col>7</xdr:col>
      <xdr:colOff>79447</xdr:colOff>
      <xdr:row>5</xdr:row>
      <xdr:rowOff>76200</xdr:rowOff>
    </xdr:from>
    <xdr:to>
      <xdr:col>7</xdr:col>
      <xdr:colOff>3098801</xdr:colOff>
      <xdr:row>5</xdr:row>
      <xdr:rowOff>2657475</xdr:rowOff>
    </xdr:to>
    <xdr:pic>
      <xdr:nvPicPr>
        <xdr:cNvPr id="8" name="Picture 7"/>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7148247" y="2743200"/>
          <a:ext cx="3019354" cy="2581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7"/>
  <sheetViews>
    <sheetView tabSelected="1" view="pageBreakPreview" topLeftCell="A3" zoomScale="48" zoomScaleNormal="50" zoomScaleSheetLayoutView="48" workbookViewId="0"/>
  </sheetViews>
  <sheetFormatPr defaultColWidth="10.25" defaultRowHeight="14.25"/>
  <cols>
    <col min="1" max="1" width="6" style="9" customWidth="1"/>
    <col min="2" max="2" width="81.25" style="31" customWidth="1"/>
    <col min="3" max="3" width="87.125" style="36" customWidth="1"/>
    <col min="4" max="4" width="14.875" style="9" customWidth="1"/>
    <col min="5" max="5" width="14.625" style="9" customWidth="1"/>
    <col min="6" max="6" width="17.875" style="9" customWidth="1"/>
    <col min="7" max="7" width="34.25" style="9" customWidth="1"/>
    <col min="8" max="8" width="47.25" style="9" customWidth="1"/>
    <col min="9" max="242" width="11.375" style="9" customWidth="1"/>
    <col min="243" max="16384" width="10.25" style="9"/>
  </cols>
  <sheetData>
    <row r="1" spans="1:14" ht="15">
      <c r="A1" s="1"/>
      <c r="B1" s="2"/>
      <c r="C1" s="3"/>
      <c r="D1" s="4"/>
      <c r="E1" s="5"/>
      <c r="F1" s="6"/>
      <c r="G1" s="7"/>
      <c r="H1" s="8"/>
    </row>
    <row r="2" spans="1:14" ht="54.6" customHeight="1">
      <c r="A2" s="10"/>
      <c r="B2" s="11" t="s">
        <v>35</v>
      </c>
      <c r="C2" s="12" t="s">
        <v>0</v>
      </c>
      <c r="D2" s="37" t="s">
        <v>1</v>
      </c>
      <c r="E2" s="37"/>
      <c r="F2" s="37"/>
      <c r="G2" s="37"/>
      <c r="H2" s="13"/>
    </row>
    <row r="3" spans="1:14" ht="76.900000000000006" customHeight="1" thickBot="1">
      <c r="A3" s="10"/>
      <c r="B3" s="11" t="s">
        <v>2</v>
      </c>
      <c r="C3" s="12" t="s">
        <v>3</v>
      </c>
      <c r="D3" s="38" t="s">
        <v>4</v>
      </c>
      <c r="E3" s="38"/>
      <c r="F3" s="38"/>
      <c r="G3" s="38"/>
      <c r="H3" s="13"/>
    </row>
    <row r="4" spans="1:14" ht="28.9" customHeight="1">
      <c r="A4" s="39" t="s">
        <v>5</v>
      </c>
      <c r="B4" s="39" t="s">
        <v>6</v>
      </c>
      <c r="C4" s="41" t="s">
        <v>7</v>
      </c>
      <c r="D4" s="14" t="s">
        <v>8</v>
      </c>
      <c r="E4" s="15" t="s">
        <v>9</v>
      </c>
      <c r="F4" s="16" t="s">
        <v>10</v>
      </c>
      <c r="G4" s="16" t="s">
        <v>11</v>
      </c>
      <c r="H4" s="17" t="s">
        <v>12</v>
      </c>
    </row>
    <row r="5" spans="1:14" s="22" customFormat="1" ht="36" customHeight="1" thickBot="1">
      <c r="A5" s="40"/>
      <c r="B5" s="40"/>
      <c r="C5" s="42"/>
      <c r="D5" s="18" t="s">
        <v>13</v>
      </c>
      <c r="E5" s="19" t="s">
        <v>14</v>
      </c>
      <c r="F5" s="20" t="s">
        <v>15</v>
      </c>
      <c r="G5" s="20" t="s">
        <v>16</v>
      </c>
      <c r="H5" s="21" t="s">
        <v>17</v>
      </c>
    </row>
    <row r="6" spans="1:14" ht="216" customHeight="1" thickBot="1">
      <c r="A6" s="23">
        <v>1</v>
      </c>
      <c r="B6" s="24" t="s">
        <v>18</v>
      </c>
      <c r="C6" s="25" t="s">
        <v>19</v>
      </c>
      <c r="D6" s="26" t="s">
        <v>20</v>
      </c>
      <c r="E6" s="26">
        <v>84</v>
      </c>
      <c r="F6" s="27"/>
      <c r="G6" s="27">
        <f>F6*E6</f>
        <v>0</v>
      </c>
      <c r="H6" s="28"/>
    </row>
    <row r="7" spans="1:14" ht="178.15" customHeight="1" thickBot="1">
      <c r="A7" s="23">
        <v>4</v>
      </c>
      <c r="B7" s="24" t="s">
        <v>21</v>
      </c>
      <c r="C7" s="25" t="s">
        <v>22</v>
      </c>
      <c r="D7" s="26" t="s">
        <v>23</v>
      </c>
      <c r="E7" s="26">
        <v>84</v>
      </c>
      <c r="F7" s="27"/>
      <c r="G7" s="27">
        <f t="shared" ref="G7:G12" si="0">F7*E7</f>
        <v>0</v>
      </c>
      <c r="H7" s="28"/>
    </row>
    <row r="8" spans="1:14" ht="119.45" customHeight="1" thickBot="1">
      <c r="A8" s="23">
        <v>5</v>
      </c>
      <c r="B8" s="24" t="s">
        <v>24</v>
      </c>
      <c r="C8" s="25" t="s">
        <v>25</v>
      </c>
      <c r="D8" s="26" t="s">
        <v>20</v>
      </c>
      <c r="E8" s="26">
        <f>84*4</f>
        <v>336</v>
      </c>
      <c r="F8" s="27"/>
      <c r="G8" s="27">
        <f t="shared" si="0"/>
        <v>0</v>
      </c>
      <c r="H8" s="28"/>
    </row>
    <row r="9" spans="1:14" ht="143.25" customHeight="1" thickBot="1">
      <c r="A9" s="23">
        <v>6</v>
      </c>
      <c r="B9" s="24" t="s">
        <v>26</v>
      </c>
      <c r="C9" s="25" t="s">
        <v>27</v>
      </c>
      <c r="D9" s="26" t="s">
        <v>20</v>
      </c>
      <c r="E9" s="26">
        <f>84*2</f>
        <v>168</v>
      </c>
      <c r="F9" s="27"/>
      <c r="G9" s="27">
        <f t="shared" si="0"/>
        <v>0</v>
      </c>
      <c r="H9" s="28"/>
    </row>
    <row r="10" spans="1:14" ht="134.25" customHeight="1" thickBot="1">
      <c r="A10" s="23">
        <v>7</v>
      </c>
      <c r="B10" s="24" t="s">
        <v>28</v>
      </c>
      <c r="C10" s="25" t="s">
        <v>29</v>
      </c>
      <c r="D10" s="26" t="s">
        <v>20</v>
      </c>
      <c r="E10" s="26">
        <f>6*84</f>
        <v>504</v>
      </c>
      <c r="F10" s="27"/>
      <c r="G10" s="27">
        <f t="shared" si="0"/>
        <v>0</v>
      </c>
      <c r="H10" s="28"/>
      <c r="K10" s="9">
        <f>960/28</f>
        <v>34.285714285714285</v>
      </c>
      <c r="M10" s="9" t="e">
        <f>#REF!/6</f>
        <v>#REF!</v>
      </c>
      <c r="N10" s="9" t="e">
        <f>M10/3.8</f>
        <v>#REF!</v>
      </c>
    </row>
    <row r="11" spans="1:14" ht="129" customHeight="1" thickBot="1">
      <c r="A11" s="23">
        <v>8</v>
      </c>
      <c r="B11" s="24" t="s">
        <v>30</v>
      </c>
      <c r="C11" s="25" t="s">
        <v>31</v>
      </c>
      <c r="D11" s="26" t="s">
        <v>20</v>
      </c>
      <c r="E11" s="26">
        <f>5*84</f>
        <v>420</v>
      </c>
      <c r="F11" s="27"/>
      <c r="G11" s="27">
        <f t="shared" si="0"/>
        <v>0</v>
      </c>
      <c r="H11" s="28"/>
    </row>
    <row r="12" spans="1:14" ht="127.5" customHeight="1" thickBot="1">
      <c r="A12" s="23">
        <v>9</v>
      </c>
      <c r="B12" s="24" t="s">
        <v>32</v>
      </c>
      <c r="C12" s="25" t="s">
        <v>33</v>
      </c>
      <c r="D12" s="26" t="s">
        <v>20</v>
      </c>
      <c r="E12" s="26">
        <f>10*84</f>
        <v>840</v>
      </c>
      <c r="F12" s="27"/>
      <c r="G12" s="27">
        <f t="shared" si="0"/>
        <v>0</v>
      </c>
      <c r="H12" s="28"/>
    </row>
    <row r="13" spans="1:14" ht="52.5" customHeight="1">
      <c r="A13" s="29"/>
      <c r="B13" s="43" t="s">
        <v>34</v>
      </c>
      <c r="C13" s="44"/>
      <c r="D13" s="29"/>
      <c r="E13" s="29"/>
      <c r="F13" s="29"/>
      <c r="G13" s="30"/>
      <c r="H13" s="29"/>
    </row>
    <row r="14" spans="1:14">
      <c r="C14" s="32"/>
      <c r="D14" s="33"/>
      <c r="E14" s="34"/>
    </row>
    <row r="17" spans="7:7">
      <c r="G17" s="35"/>
    </row>
  </sheetData>
  <mergeCells count="6">
    <mergeCell ref="B13:C13"/>
    <mergeCell ref="D2:G2"/>
    <mergeCell ref="D3:G3"/>
    <mergeCell ref="A4:A5"/>
    <mergeCell ref="B4:B5"/>
    <mergeCell ref="C4:C5"/>
  </mergeCells>
  <pageMargins left="0.70866141732283505" right="0.70866141732283505" top="0.74803149606299202" bottom="0.74803149606299202" header="0.31496062992126" footer="0.31496062992126"/>
  <pageSetup paperSize="9" scale="38" orientation="landscape"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2</vt:i4>
      </vt:variant>
      <vt:variant>
        <vt:lpstr>نطاقات تمت تسميتها</vt:lpstr>
      </vt:variant>
      <vt:variant>
        <vt:i4>1</vt:i4>
      </vt:variant>
    </vt:vector>
  </HeadingPairs>
  <TitlesOfParts>
    <vt:vector size="3" baseType="lpstr">
      <vt:lpstr>معمل الخياطة والتطريز</vt:lpstr>
      <vt:lpstr>Sheet1</vt:lpstr>
      <vt:lpstr>'معمل الخياطة والتطريز'!Print_Area</vt:lpstr>
    </vt:vector>
  </TitlesOfParts>
  <Company>SACC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Maher</dc:creator>
  <cp:lastModifiedBy>pro-net</cp:lastModifiedBy>
  <cp:lastPrinted>2024-04-25T21:45:02Z</cp:lastPrinted>
  <dcterms:created xsi:type="dcterms:W3CDTF">2024-04-25T21:27:55Z</dcterms:created>
  <dcterms:modified xsi:type="dcterms:W3CDTF">2024-04-25T21:45:50Z</dcterms:modified>
</cp:coreProperties>
</file>