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YHF HAD\HYF tender 1\الجاهز للمناقصة\"/>
    </mc:Choice>
  </mc:AlternateContent>
  <xr:revisionPtr revIDLastSave="0" documentId="13_ncr:1_{CA1D4685-8298-4598-BF9C-BC570A610A46}" xr6:coauthVersionLast="47" xr6:coauthVersionMax="47" xr10:uidLastSave="{00000000-0000-0000-0000-000000000000}"/>
  <bookViews>
    <workbookView xWindow="-108" yWindow="-108" windowWidth="23256" windowHeight="12576" xr2:uid="{00000000-000D-0000-FFFF-FFFF00000000}"/>
  </bookViews>
  <sheets>
    <sheet name="Summary" sheetId="7" r:id="rId1"/>
    <sheet name="Habban" sheetId="1" r:id="rId2"/>
    <sheet name="Al-mubark" sheetId="2" r:id="rId3"/>
    <sheet name="Al-Shbpqiyah" sheetId="3" r:id="rId4"/>
    <sheet name="Radfan" sheetId="4" r:id="rId5"/>
    <sheet name="Al-hara" sheetId="5" r:id="rId6"/>
    <sheet name="Al-sufal" sheetId="6" r:id="rId7"/>
  </sheets>
  <definedNames>
    <definedName name="_xlnm.Print_Titles" localSheetId="5">'Al-hara'!$5:$5</definedName>
    <definedName name="_xlnm.Print_Titles" localSheetId="2">'Al-mubark'!$5:$5</definedName>
    <definedName name="_xlnm.Print_Titles" localSheetId="3">'Al-Shbpqiyah'!$5:$5</definedName>
    <definedName name="_xlnm.Print_Titles" localSheetId="6">'Al-sufal'!$5:$5</definedName>
    <definedName name="_xlnm.Print_Titles" localSheetId="1">Habban!$5:$5</definedName>
    <definedName name="_xlnm.Print_Titles" localSheetId="4">Radfan!$5:$5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3" l="1"/>
  <c r="F33" i="3"/>
  <c r="F34" i="3"/>
  <c r="F36" i="3"/>
  <c r="F10" i="5"/>
  <c r="H11" i="4"/>
  <c r="F11" i="4"/>
  <c r="H27" i="4"/>
  <c r="H12" i="4"/>
  <c r="H13" i="2"/>
  <c r="H22" i="1"/>
  <c r="H21" i="1"/>
  <c r="F22" i="1"/>
  <c r="F21" i="1"/>
  <c r="F27" i="4"/>
  <c r="H25" i="5"/>
  <c r="F25" i="5"/>
  <c r="H20" i="6"/>
  <c r="F20" i="6"/>
  <c r="F11" i="5"/>
  <c r="F12" i="4"/>
  <c r="F13" i="2"/>
  <c r="H20" i="1"/>
  <c r="F20" i="1"/>
  <c r="H21" i="2"/>
  <c r="H19" i="2"/>
  <c r="H18" i="2"/>
  <c r="H17" i="2"/>
  <c r="H9" i="2"/>
  <c r="H10" i="2"/>
  <c r="H11" i="2"/>
  <c r="H12" i="2"/>
  <c r="H19" i="1"/>
  <c r="H18" i="1"/>
  <c r="H37" i="3"/>
  <c r="H38" i="3"/>
  <c r="H39" i="3"/>
  <c r="H40" i="3"/>
  <c r="H13" i="3"/>
  <c r="H14" i="3"/>
  <c r="H15" i="3"/>
  <c r="H17" i="3"/>
  <c r="H6" i="3"/>
  <c r="H30" i="6"/>
  <c r="H27" i="6"/>
  <c r="H28" i="6"/>
  <c r="H29" i="6"/>
  <c r="H19" i="6"/>
  <c r="H18" i="6"/>
  <c r="H12" i="6"/>
  <c r="H13" i="6"/>
  <c r="H14" i="6"/>
  <c r="H9" i="6"/>
  <c r="H6" i="6"/>
  <c r="F30" i="6"/>
  <c r="F19" i="6"/>
  <c r="F18" i="6"/>
  <c r="F16" i="6"/>
  <c r="F12" i="6"/>
  <c r="F29" i="6"/>
  <c r="F28" i="6"/>
  <c r="F27" i="6"/>
  <c r="H26" i="6"/>
  <c r="F26" i="6"/>
  <c r="H25" i="6"/>
  <c r="F24" i="6"/>
  <c r="H23" i="6"/>
  <c r="F23" i="6"/>
  <c r="H22" i="6"/>
  <c r="H17" i="6"/>
  <c r="F17" i="6"/>
  <c r="H16" i="6"/>
  <c r="H15" i="6"/>
  <c r="F14" i="6"/>
  <c r="F13" i="6"/>
  <c r="H11" i="6"/>
  <c r="F11" i="6"/>
  <c r="H10" i="6"/>
  <c r="F9" i="6"/>
  <c r="H8" i="6"/>
  <c r="F8" i="6"/>
  <c r="F32" i="6" s="1"/>
  <c r="G14" i="7" s="1"/>
  <c r="H7" i="6"/>
  <c r="F20" i="5"/>
  <c r="H32" i="5"/>
  <c r="F32" i="5"/>
  <c r="H31" i="5"/>
  <c r="F31" i="5"/>
  <c r="H30" i="5"/>
  <c r="F30" i="5"/>
  <c r="H29" i="5"/>
  <c r="F29" i="5"/>
  <c r="H28" i="5"/>
  <c r="F28" i="5"/>
  <c r="H27" i="5"/>
  <c r="F27" i="5"/>
  <c r="H26" i="5"/>
  <c r="H24" i="5"/>
  <c r="F24" i="5"/>
  <c r="H23" i="5"/>
  <c r="F23" i="5"/>
  <c r="F22" i="5"/>
  <c r="H21" i="5"/>
  <c r="F21" i="5"/>
  <c r="H20" i="5"/>
  <c r="H19" i="5"/>
  <c r="H18" i="5"/>
  <c r="F18" i="5"/>
  <c r="H17" i="5"/>
  <c r="F17" i="5"/>
  <c r="H16" i="5"/>
  <c r="F16" i="5"/>
  <c r="H15" i="5"/>
  <c r="F15" i="5"/>
  <c r="H14" i="5"/>
  <c r="F14" i="5"/>
  <c r="H13" i="5"/>
  <c r="F13" i="5"/>
  <c r="H12" i="5"/>
  <c r="H9" i="5"/>
  <c r="F9" i="5"/>
  <c r="H8" i="5"/>
  <c r="F8" i="5"/>
  <c r="H7" i="5"/>
  <c r="F25" i="4"/>
  <c r="H25" i="4"/>
  <c r="H30" i="4"/>
  <c r="H31" i="4"/>
  <c r="H32" i="4"/>
  <c r="H33" i="4"/>
  <c r="H34" i="4"/>
  <c r="H22" i="4"/>
  <c r="H15" i="4"/>
  <c r="H16" i="4"/>
  <c r="H17" i="4"/>
  <c r="H18" i="4"/>
  <c r="H19" i="4"/>
  <c r="H9" i="4"/>
  <c r="H10" i="4"/>
  <c r="F34" i="4"/>
  <c r="F22" i="4"/>
  <c r="F23" i="4"/>
  <c r="F9" i="4"/>
  <c r="F33" i="4"/>
  <c r="F32" i="4"/>
  <c r="F31" i="4"/>
  <c r="F30" i="4"/>
  <c r="H29" i="4"/>
  <c r="F29" i="4"/>
  <c r="H28" i="4"/>
  <c r="H26" i="4"/>
  <c r="F26" i="4"/>
  <c r="H24" i="4"/>
  <c r="F24" i="4"/>
  <c r="H21" i="4"/>
  <c r="F21" i="4"/>
  <c r="H20" i="4"/>
  <c r="F19" i="4"/>
  <c r="F18" i="4"/>
  <c r="F17" i="4"/>
  <c r="F16" i="4"/>
  <c r="F15" i="4"/>
  <c r="H14" i="4"/>
  <c r="F14" i="4"/>
  <c r="H13" i="4"/>
  <c r="F10" i="4"/>
  <c r="H8" i="4"/>
  <c r="F8" i="4"/>
  <c r="H7" i="4"/>
  <c r="F10" i="3"/>
  <c r="F40" i="3"/>
  <c r="F17" i="3"/>
  <c r="F48" i="3"/>
  <c r="F42" i="3"/>
  <c r="H49" i="3"/>
  <c r="F49" i="3"/>
  <c r="H48" i="3"/>
  <c r="H47" i="3"/>
  <c r="F47" i="3"/>
  <c r="H46" i="3"/>
  <c r="F46" i="3"/>
  <c r="H45" i="3"/>
  <c r="F45" i="3"/>
  <c r="H44" i="3"/>
  <c r="H43" i="3"/>
  <c r="F43" i="3"/>
  <c r="H42" i="3"/>
  <c r="H41" i="3"/>
  <c r="F39" i="3"/>
  <c r="F38" i="3"/>
  <c r="F37" i="3"/>
  <c r="H36" i="3"/>
  <c r="H35" i="3"/>
  <c r="H33" i="3"/>
  <c r="H32" i="3"/>
  <c r="F27" i="3"/>
  <c r="F28" i="3"/>
  <c r="F25" i="3"/>
  <c r="F21" i="3"/>
  <c r="F20" i="3"/>
  <c r="F15" i="3"/>
  <c r="F14" i="3"/>
  <c r="F9" i="3"/>
  <c r="H30" i="3"/>
  <c r="F30" i="3"/>
  <c r="H29" i="3"/>
  <c r="F29" i="3"/>
  <c r="H28" i="3"/>
  <c r="H27" i="3"/>
  <c r="H26" i="3"/>
  <c r="F26" i="3"/>
  <c r="H25" i="3"/>
  <c r="H24" i="3"/>
  <c r="F24" i="3"/>
  <c r="H23" i="3"/>
  <c r="H22" i="3"/>
  <c r="F22" i="3"/>
  <c r="H21" i="3"/>
  <c r="H20" i="3"/>
  <c r="H19" i="3"/>
  <c r="F19" i="3"/>
  <c r="H18" i="3"/>
  <c r="H16" i="3"/>
  <c r="F16" i="3"/>
  <c r="F13" i="3"/>
  <c r="H12" i="3"/>
  <c r="F12" i="3"/>
  <c r="H11" i="3"/>
  <c r="H9" i="3"/>
  <c r="H8" i="3"/>
  <c r="H7" i="3"/>
  <c r="F24" i="2"/>
  <c r="F25" i="2"/>
  <c r="F26" i="2"/>
  <c r="F27" i="2"/>
  <c r="F28" i="2"/>
  <c r="F29" i="2"/>
  <c r="F30" i="2"/>
  <c r="F31" i="2"/>
  <c r="F32" i="2"/>
  <c r="F33" i="2"/>
  <c r="H33" i="2"/>
  <c r="H32" i="2"/>
  <c r="H31" i="2"/>
  <c r="H30" i="2"/>
  <c r="H29" i="2"/>
  <c r="H28" i="2"/>
  <c r="F23" i="2"/>
  <c r="F21" i="2"/>
  <c r="F12" i="2"/>
  <c r="F11" i="2"/>
  <c r="F19" i="2"/>
  <c r="F18" i="2"/>
  <c r="F17" i="2"/>
  <c r="F9" i="2"/>
  <c r="F19" i="1"/>
  <c r="F18" i="1"/>
  <c r="F16" i="1"/>
  <c r="F12" i="1"/>
  <c r="F9" i="1"/>
  <c r="F8" i="1"/>
  <c r="H11" i="1"/>
  <c r="H13" i="1"/>
  <c r="F8" i="2"/>
  <c r="H8" i="2"/>
  <c r="F13" i="1"/>
  <c r="F10" i="2"/>
  <c r="H20" i="2"/>
  <c r="H16" i="2"/>
  <c r="F16" i="2"/>
  <c r="H15" i="2"/>
  <c r="F15" i="2"/>
  <c r="H14" i="2"/>
  <c r="H7" i="2"/>
  <c r="H15" i="1"/>
  <c r="H16" i="1"/>
  <c r="H17" i="1"/>
  <c r="H23" i="1"/>
  <c r="H14" i="1"/>
  <c r="H10" i="1"/>
  <c r="H9" i="1"/>
  <c r="H8" i="1"/>
  <c r="H7" i="1"/>
  <c r="F23" i="1"/>
  <c r="F17" i="1"/>
  <c r="F11" i="1"/>
  <c r="F36" i="4" l="1"/>
  <c r="G12" i="7" s="1"/>
  <c r="F51" i="3"/>
  <c r="G11" i="7" s="1"/>
  <c r="F35" i="2"/>
  <c r="G10" i="7" s="1"/>
  <c r="F25" i="1"/>
  <c r="G9" i="7" s="1"/>
  <c r="F34" i="5"/>
  <c r="G13" i="7" s="1"/>
  <c r="G1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Hussam</author>
  </authors>
  <commentList>
    <comment ref="B8" authorId="0" shapeId="0" xr:uid="{8252CFC9-357A-4459-9360-FC7EA3AD315F}">
      <text>
        <r>
          <rPr>
            <b/>
            <sz val="9"/>
            <color indexed="81"/>
            <rFont val="Tahoma"/>
            <charset val="178"/>
          </rPr>
          <t>Hussam:</t>
        </r>
        <r>
          <rPr>
            <sz val="9"/>
            <color indexed="81"/>
            <rFont val="Tahoma"/>
            <charset val="178"/>
          </rPr>
          <t xml:space="preserve">
mention the rooms need rehabilitation and  coridowr if it was included</t>
        </r>
      </text>
    </comment>
    <comment ref="E16" authorId="0" shapeId="0" xr:uid="{E83FB272-4D42-43AA-9E1C-98AFCF320DFF}">
      <text>
        <r>
          <rPr>
            <b/>
            <sz val="9"/>
            <color indexed="81"/>
            <rFont val="Tahoma"/>
            <charset val="178"/>
          </rPr>
          <t>Hussam:</t>
        </r>
        <r>
          <rPr>
            <sz val="9"/>
            <color indexed="81"/>
            <rFont val="Tahoma"/>
            <charset val="178"/>
          </rPr>
          <t xml:space="preserve">
High price
has been amended to 15$</t>
        </r>
      </text>
    </comment>
    <comment ref="B17" authorId="0" shapeId="0" xr:uid="{3A596430-9D1B-46CD-8303-00E15C28FA07}">
      <text>
        <r>
          <rPr>
            <b/>
            <sz val="9"/>
            <color indexed="81"/>
            <rFont val="Tahoma"/>
            <charset val="178"/>
          </rPr>
          <t>Hussam:</t>
        </r>
        <r>
          <rPr>
            <sz val="9"/>
            <color indexed="81"/>
            <rFont val="Tahoma"/>
            <charset val="178"/>
          </rPr>
          <t xml:space="preserve">
mention which room considered here</t>
        </r>
      </text>
    </comment>
    <comment ref="B18" authorId="0" shapeId="0" xr:uid="{E724C748-3BD9-41E2-B32E-48FEBF02C31F}">
      <text>
        <r>
          <rPr>
            <b/>
            <sz val="9"/>
            <color indexed="81"/>
            <rFont val="Tahoma"/>
            <charset val="178"/>
          </rPr>
          <t>Hussam:</t>
        </r>
        <r>
          <rPr>
            <sz val="9"/>
            <color indexed="81"/>
            <rFont val="Tahoma"/>
            <charset val="178"/>
          </rPr>
          <t xml:space="preserve">
mention which room considered here</t>
        </r>
      </text>
    </comment>
    <comment ref="B20" authorId="0" shapeId="0" xr:uid="{1FFD3632-5F5F-4C62-8CE9-0AF6C55A1016}">
      <text>
        <r>
          <rPr>
            <b/>
            <sz val="9"/>
            <color indexed="81"/>
            <rFont val="Tahoma"/>
            <charset val="178"/>
          </rPr>
          <t>Hussam:</t>
        </r>
        <r>
          <rPr>
            <sz val="9"/>
            <color indexed="81"/>
            <rFont val="Tahoma"/>
            <charset val="178"/>
          </rPr>
          <t xml:space="preserve">
mention which room considered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Hussam</author>
    <author>User</author>
  </authors>
  <commentList>
    <comment ref="B8" authorId="0" shapeId="0" xr:uid="{9D7815D1-24CD-4BA6-A38F-201871054226}">
      <text>
        <r>
          <rPr>
            <b/>
            <sz val="9"/>
            <color indexed="81"/>
            <rFont val="Tahoma"/>
            <charset val="178"/>
          </rPr>
          <t>Hussam:</t>
        </r>
        <r>
          <rPr>
            <sz val="9"/>
            <color indexed="81"/>
            <rFont val="Tahoma"/>
            <charset val="178"/>
          </rPr>
          <t xml:space="preserve">
replace the Aluminium by glass
</t>
        </r>
      </text>
    </comment>
    <comment ref="E8" authorId="1" shapeId="0" xr:uid="{B09F59A4-EDE7-4600-BB74-46A061EEFBB4}">
      <text>
        <r>
          <rPr>
            <b/>
            <sz val="9"/>
            <color indexed="81"/>
            <rFont val="Tahoma"/>
            <charset val="178"/>
          </rPr>
          <t>User:</t>
        </r>
        <r>
          <rPr>
            <sz val="9"/>
            <color indexed="81"/>
            <rFont val="Tahoma"/>
            <charset val="178"/>
          </rPr>
          <t xml:space="preserve">
the price is reasonanbal because the praation maed of fiber</t>
        </r>
      </text>
    </comment>
    <comment ref="B13" authorId="1" shapeId="0" xr:uid="{330FC32B-141D-481C-ABB1-CE0594C5ACE1}">
      <text>
        <r>
          <rPr>
            <b/>
            <sz val="9"/>
            <color indexed="81"/>
            <rFont val="Tahoma"/>
            <charset val="178"/>
          </rPr>
          <t>User:</t>
        </r>
        <r>
          <rPr>
            <sz val="9"/>
            <color indexed="81"/>
            <rFont val="Tahoma"/>
            <charset val="178"/>
          </rPr>
          <t xml:space="preserve">
new Item</t>
        </r>
      </text>
    </comment>
    <comment ref="B15" authorId="0" shapeId="0" xr:uid="{8497C8BA-EF67-44BE-A9EF-9ED4344C3D9F}">
      <text>
        <r>
          <rPr>
            <b/>
            <sz val="9"/>
            <color indexed="81"/>
            <rFont val="Tahoma"/>
            <charset val="178"/>
          </rPr>
          <t>Hussam:</t>
        </r>
        <r>
          <rPr>
            <sz val="9"/>
            <color indexed="81"/>
            <rFont val="Tahoma"/>
            <charset val="178"/>
          </rPr>
          <t xml:space="preserve">
where exactly</t>
        </r>
      </text>
    </comment>
    <comment ref="C15" authorId="1" shapeId="0" xr:uid="{0BE98183-CD51-44CD-A8D9-559C1F8C7B8C}">
      <text>
        <r>
          <rPr>
            <b/>
            <sz val="9"/>
            <color indexed="81"/>
            <rFont val="Tahoma"/>
            <charset val="178"/>
          </rPr>
          <t xml:space="preserve">User:
in lab </t>
        </r>
      </text>
    </comment>
    <comment ref="B16" authorId="0" shapeId="0" xr:uid="{65540145-D97B-4D6F-A439-E69490D2B3DC}">
      <text>
        <r>
          <rPr>
            <b/>
            <sz val="9"/>
            <color indexed="81"/>
            <rFont val="Tahoma"/>
            <charset val="178"/>
          </rPr>
          <t>Hussam:</t>
        </r>
        <r>
          <rPr>
            <sz val="9"/>
            <color indexed="81"/>
            <rFont val="Tahoma"/>
            <charset val="178"/>
          </rPr>
          <t xml:space="preserve">
where</t>
        </r>
      </text>
    </comment>
    <comment ref="B21" authorId="0" shapeId="0" xr:uid="{977B31D9-E5CA-4BD0-B72E-78140BB58FB7}">
      <text>
        <r>
          <rPr>
            <b/>
            <sz val="9"/>
            <color indexed="81"/>
            <rFont val="Tahoma"/>
            <charset val="178"/>
          </rPr>
          <t>Hussam:</t>
        </r>
        <r>
          <rPr>
            <sz val="9"/>
            <color indexed="81"/>
            <rFont val="Tahoma"/>
            <charset val="178"/>
          </rPr>
          <t xml:space="preserve">
mention in which door and direction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Hussam</author>
    <author>User</author>
  </authors>
  <commentList>
    <comment ref="E13" authorId="0" shapeId="0" xr:uid="{24953EE1-608A-4956-A644-A77ADADDEE92}">
      <text>
        <r>
          <rPr>
            <b/>
            <sz val="9"/>
            <color indexed="81"/>
            <rFont val="Tahoma"/>
            <charset val="178"/>
          </rPr>
          <t>Hussam:</t>
        </r>
        <r>
          <rPr>
            <sz val="9"/>
            <color indexed="81"/>
            <rFont val="Tahoma"/>
            <charset val="178"/>
          </rPr>
          <t xml:space="preserve">
High price</t>
        </r>
      </text>
    </comment>
    <comment ref="B14" authorId="0" shapeId="0" xr:uid="{767D4916-A033-44D4-9F6E-9D2DBFE46B6C}">
      <text>
        <r>
          <rPr>
            <b/>
            <sz val="9"/>
            <color indexed="81"/>
            <rFont val="Tahoma"/>
            <charset val="178"/>
          </rPr>
          <t>Hussam:</t>
        </r>
        <r>
          <rPr>
            <sz val="9"/>
            <color indexed="81"/>
            <rFont val="Tahoma"/>
            <charset val="178"/>
          </rPr>
          <t xml:space="preserve">
please add the rooms in the description </t>
        </r>
      </text>
    </comment>
    <comment ref="C14" authorId="1" shapeId="0" xr:uid="{2E70E9C9-4AF0-4E99-851A-43B86928B747}">
      <text>
        <r>
          <rPr>
            <b/>
            <sz val="9"/>
            <color indexed="81"/>
            <rFont val="Tahoma"/>
            <charset val="178"/>
          </rPr>
          <t>User:</t>
        </r>
        <r>
          <rPr>
            <sz val="9"/>
            <color indexed="81"/>
            <rFont val="Tahoma"/>
            <charset val="178"/>
          </rPr>
          <t xml:space="preserve">
all center </t>
        </r>
      </text>
    </comment>
    <comment ref="B24" authorId="0" shapeId="0" xr:uid="{7361DAC7-F0B3-43BA-9D8B-2CF7BB566B0B}">
      <text>
        <r>
          <rPr>
            <b/>
            <sz val="9"/>
            <color indexed="81"/>
            <rFont val="Tahoma"/>
            <charset val="178"/>
          </rPr>
          <t>Hussam:</t>
        </r>
        <r>
          <rPr>
            <sz val="9"/>
            <color indexed="81"/>
            <rFont val="Tahoma"/>
            <charset val="178"/>
          </rPr>
          <t xml:space="preserve">
Where</t>
        </r>
      </text>
    </comment>
    <comment ref="B25" authorId="0" shapeId="0" xr:uid="{BCE9F9B1-9FD0-4B44-9FEF-5E36B6AD50AC}">
      <text>
        <r>
          <rPr>
            <b/>
            <sz val="9"/>
            <color indexed="81"/>
            <rFont val="Tahoma"/>
            <charset val="178"/>
          </rPr>
          <t>Hussam:</t>
        </r>
        <r>
          <rPr>
            <sz val="9"/>
            <color indexed="81"/>
            <rFont val="Tahoma"/>
            <charset val="178"/>
          </rPr>
          <t xml:space="preserve">
where</t>
        </r>
      </text>
    </comment>
    <comment ref="E25" authorId="0" shapeId="0" xr:uid="{4215ED00-64AB-44B9-B3C9-9859FF5B78FD}">
      <text>
        <r>
          <rPr>
            <b/>
            <sz val="9"/>
            <color indexed="81"/>
            <rFont val="Tahoma"/>
            <charset val="178"/>
          </rPr>
          <t>Hussam:</t>
        </r>
        <r>
          <rPr>
            <sz val="9"/>
            <color indexed="81"/>
            <rFont val="Tahoma"/>
            <charset val="178"/>
          </rPr>
          <t xml:space="preserve">
high price</t>
        </r>
      </text>
    </comment>
    <comment ref="B26" authorId="0" shapeId="0" xr:uid="{C5B575E9-FDCF-42D2-BC54-F920C2DCCE6E}">
      <text>
        <r>
          <rPr>
            <b/>
            <sz val="9"/>
            <color indexed="81"/>
            <rFont val="Tahoma"/>
            <charset val="178"/>
          </rPr>
          <t>Hussam:</t>
        </r>
        <r>
          <rPr>
            <sz val="9"/>
            <color indexed="81"/>
            <rFont val="Tahoma"/>
            <charset val="178"/>
          </rPr>
          <t xml:space="preserve">
where</t>
        </r>
      </text>
    </comment>
    <comment ref="B38" authorId="0" shapeId="0" xr:uid="{9B04D0EA-B15A-4EB0-9B2D-57EA35733B7C}">
      <text>
        <r>
          <rPr>
            <b/>
            <sz val="9"/>
            <color indexed="81"/>
            <rFont val="Tahoma"/>
            <family val="2"/>
          </rPr>
          <t>Hussam:</t>
        </r>
        <r>
          <rPr>
            <sz val="9"/>
            <color indexed="81"/>
            <rFont val="Tahoma"/>
            <family val="2"/>
          </rPr>
          <t xml:space="preserve">
please add the rooms beside the latrines</t>
        </r>
      </text>
    </comment>
    <comment ref="B42" authorId="0" shapeId="0" xr:uid="{3423526F-E7BD-4A3C-AB80-1A86F6A649B5}">
      <text>
        <r>
          <rPr>
            <b/>
            <sz val="9"/>
            <color indexed="81"/>
            <rFont val="Tahoma"/>
            <family val="2"/>
          </rPr>
          <t>Hussam:</t>
        </r>
        <r>
          <rPr>
            <sz val="9"/>
            <color indexed="81"/>
            <rFont val="Tahoma"/>
            <family val="2"/>
          </rPr>
          <t xml:space="preserve">
number of windows</t>
        </r>
      </text>
    </comment>
    <comment ref="D43" authorId="0" shapeId="0" xr:uid="{1CAD624B-9077-41AE-B0F9-B43BCC540B91}">
      <text>
        <r>
          <rPr>
            <b/>
            <sz val="9"/>
            <color indexed="81"/>
            <rFont val="Tahoma"/>
            <family val="2"/>
          </rPr>
          <t>Hussam:</t>
        </r>
        <r>
          <rPr>
            <sz val="9"/>
            <color indexed="81"/>
            <rFont val="Tahoma"/>
            <family val="2"/>
          </rPr>
          <t xml:space="preserve">
Why </t>
        </r>
      </text>
    </comment>
    <comment ref="B45" authorId="0" shapeId="0" xr:uid="{0B86A7F9-75C2-4FD7-A373-E42CD79B8D1C}">
      <text>
        <r>
          <rPr>
            <b/>
            <sz val="9"/>
            <color indexed="81"/>
            <rFont val="Tahoma"/>
            <family val="2"/>
          </rPr>
          <t>Hussam:</t>
        </r>
        <r>
          <rPr>
            <sz val="9"/>
            <color indexed="81"/>
            <rFont val="Tahoma"/>
            <family val="2"/>
          </rPr>
          <t xml:space="preserve">
where</t>
        </r>
      </text>
    </comment>
    <comment ref="C45" authorId="1" shapeId="0" xr:uid="{C6C30540-ABEC-4F31-AE64-6874C738FF12}">
      <text>
        <r>
          <rPr>
            <b/>
            <sz val="9"/>
            <color indexed="81"/>
            <rFont val="Tahoma"/>
            <charset val="178"/>
          </rPr>
          <t>User:</t>
        </r>
        <r>
          <rPr>
            <sz val="9"/>
            <color indexed="81"/>
            <rFont val="Tahoma"/>
            <charset val="178"/>
          </rPr>
          <t xml:space="preserve">
in latraine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Hussam</author>
  </authors>
  <commentList>
    <comment ref="B12" authorId="0" shapeId="0" xr:uid="{504CF9D1-123D-4968-BE18-70666866171C}">
      <text>
        <r>
          <rPr>
            <b/>
            <sz val="9"/>
            <color indexed="81"/>
            <rFont val="Tahoma"/>
            <charset val="178"/>
          </rPr>
          <t>User:
new item</t>
        </r>
      </text>
    </comment>
    <comment ref="B23" authorId="1" shapeId="0" xr:uid="{6383574D-622C-4B3C-A214-1B31EA67F522}">
      <text>
        <r>
          <rPr>
            <b/>
            <sz val="9"/>
            <color indexed="81"/>
            <rFont val="Tahoma"/>
            <family val="2"/>
          </rPr>
          <t>Hussam:</t>
        </r>
        <r>
          <rPr>
            <sz val="9"/>
            <color indexed="81"/>
            <rFont val="Tahoma"/>
            <family val="2"/>
          </rPr>
          <t xml:space="preserve">
ترميم الدرج الخارجيه للمركز</t>
        </r>
      </text>
    </comment>
    <comment ref="B24" authorId="1" shapeId="0" xr:uid="{2BC9E05F-9B7D-478C-A690-2DAFD3AAE977}">
      <text>
        <r>
          <rPr>
            <b/>
            <sz val="9"/>
            <color indexed="81"/>
            <rFont val="Tahoma"/>
            <family val="2"/>
          </rPr>
          <t>Hussam:</t>
        </r>
        <r>
          <rPr>
            <sz val="9"/>
            <color indexed="81"/>
            <rFont val="Tahoma"/>
            <family val="2"/>
          </rPr>
          <t xml:space="preserve">
عمل نافذة تفتح للداخل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1" authorId="0" shapeId="0" xr:uid="{D91B9DEC-C5BC-4CDE-A904-96A61909211D}">
      <text>
        <r>
          <rPr>
            <b/>
            <sz val="9"/>
            <color indexed="81"/>
            <rFont val="Tahoma"/>
            <charset val="178"/>
          </rPr>
          <t>User:
new item</t>
        </r>
      </text>
    </comment>
  </commentList>
</comments>
</file>

<file path=xl/sharedStrings.xml><?xml version="1.0" encoding="utf-8"?>
<sst xmlns="http://schemas.openxmlformats.org/spreadsheetml/2006/main" count="654" uniqueCount="257">
  <si>
    <t>m²
م.مربع</t>
  </si>
  <si>
    <t>اعمال البلاط:</t>
  </si>
  <si>
    <t>Tiles Work:</t>
  </si>
  <si>
    <t>m.l.
م. طولي</t>
  </si>
  <si>
    <t>اعمال التشطيب</t>
  </si>
  <si>
    <t>Finishing Works</t>
  </si>
  <si>
    <r>
      <rPr>
        <b/>
        <u/>
        <sz val="12"/>
        <rFont val="Calibri Light"/>
        <family val="1"/>
        <scheme val="major"/>
      </rPr>
      <t>Internal painting :</t>
    </r>
    <r>
      <rPr>
        <sz val="12"/>
        <rFont val="Calibri Light"/>
        <family val="1"/>
        <scheme val="major"/>
      </rPr>
      <t xml:space="preserve">
Providing and applying oil paint in the required color for walls, consisting of a base paint and with putty and emery three layers of paints and all necessary according to the specifications supervisor engineer instructions.</t>
    </r>
  </si>
  <si>
    <t>أعمال الأبواب و النوافذ</t>
  </si>
  <si>
    <t>Doors and windows</t>
  </si>
  <si>
    <r>
      <rPr>
        <b/>
        <u/>
        <sz val="12"/>
        <rFont val="Calibri Light"/>
        <family val="1"/>
        <scheme val="major"/>
      </rPr>
      <t>Iron doors (square) :</t>
    </r>
    <r>
      <rPr>
        <sz val="12"/>
        <rFont val="Calibri Light"/>
        <family val="1"/>
        <scheme val="major"/>
      </rPr>
      <t xml:space="preserve">
Supply and installation of reinforced iron doors (40 x 20) mm. Traditional form and work includes paint face against the stucco and then the required oil paint Three-spindle (spray gun) over the foundation layer Resistant to the carpet with all the hardware of locks and frames, handles and bolts and three hinges with good installation Three fixings (20) cm with all traces of welding, abrasive and all the necessary effects shall be removed according to the drawings, specifications and instructions of the supervising engineer. </t>
    </r>
  </si>
  <si>
    <r>
      <rPr>
        <b/>
        <u/>
        <sz val="12"/>
        <rFont val="Calibri Light"/>
        <family val="1"/>
        <scheme val="major"/>
      </rPr>
      <t>Aluminum windows :</t>
    </r>
    <r>
      <rPr>
        <sz val="12"/>
        <rFont val="Calibri Light"/>
        <family val="1"/>
        <scheme val="major"/>
      </rPr>
      <t xml:space="preserve">
 Supply and installation of windows  thickness 1.25 mm and reinforced glass, with glass thickness (6) mm. (And work includes all supplies of bolts and cables and accessories and mesh nets and good installation in three places the walls of each side by screws and screws with the filling of small joints with silicon, and the price includes:
_ The embryo around the throat from the inside and outside transparent plastic paste, as well as the brushes on the bottom and top of the sides of the fence. This in addition to the installation of glass with rubber parts required for installation.
_ The work of all pieces of metal and screws required with the work holes required for the drainage of rainwater, which collects inside the throat and the price includes all necessary to finish the work to the fullest according to the drawings and specifications and the instructions of the supervisor.</t>
    </r>
  </si>
  <si>
    <t>الاعمال الصحية:</t>
  </si>
  <si>
    <t>Sanitary Work:</t>
  </si>
  <si>
    <t>pcs.
عدد</t>
  </si>
  <si>
    <r>
      <rPr>
        <b/>
        <u/>
        <sz val="12"/>
        <rFont val="Calibri Light"/>
        <family val="1"/>
        <scheme val="major"/>
      </rPr>
      <t xml:space="preserve">By pieces:provide and installing floor siphone (stainless steel):
</t>
    </r>
    <r>
      <rPr>
        <sz val="12"/>
        <rFont val="Calibri Light"/>
        <family val="1"/>
        <scheme val="major"/>
      </rPr>
      <t>provide and installing floor siphone (stainless steel)  4 dia the item including all the sanitary pipes and the crushing works and all the fittings and conect it to the nearest manholes as specifications and instructions of supervised engineer.</t>
    </r>
  </si>
  <si>
    <r>
      <rPr>
        <b/>
        <u/>
        <sz val="12"/>
        <rFont val="Calibri Light"/>
        <family val="1"/>
        <scheme val="major"/>
      </rPr>
      <t>In pieces: supply and install washbasin:</t>
    </r>
    <r>
      <rPr>
        <sz val="12"/>
        <rFont val="Calibri Light"/>
        <family val="1"/>
        <scheme val="major"/>
      </rPr>
      <t xml:space="preserve">
-Suuply and install a washbasin from saudi ceramic of 50cm*45cm dimension with accessories and all fittings.
-The work includes installing a drainage pipes of 2.5" dia. with all fittings from the washbasin to the outside manhole.</t>
    </r>
  </si>
  <si>
    <r>
      <rPr>
        <b/>
        <u/>
        <sz val="12"/>
        <rFont val="Arial"/>
        <family val="2"/>
      </rPr>
      <t>بالعدد: توريد وتركيب حنفيات كروم ايطالي:</t>
    </r>
    <r>
      <rPr>
        <b/>
        <sz val="12"/>
        <rFont val="Arial"/>
        <family val="2"/>
      </rPr>
      <t xml:space="preserve">
</t>
    </r>
    <r>
      <rPr>
        <sz val="12"/>
        <rFont val="Arial"/>
        <family val="2"/>
      </rPr>
      <t xml:space="preserve">توريد وتركيب حنفيات إيطالي من نوع ممتاز كروم للحمامات  1/2 انش  نوعية ممتازة والبند يشمل توريد وتركيب و تثبيت ماسورة الحنفية باستخدام كليبات وسكاريب من النحاس حسب المواصفات وتعليمات المهندس المشرف. </t>
    </r>
  </si>
  <si>
    <r>
      <rPr>
        <b/>
        <u/>
        <sz val="12"/>
        <rFont val="Calibri Light"/>
        <family val="1"/>
        <scheme val="major"/>
      </rPr>
      <t>By pieces: Italy Chromium taps:</t>
    </r>
    <r>
      <rPr>
        <sz val="12"/>
        <rFont val="Calibri Light"/>
        <family val="1"/>
        <scheme val="major"/>
      </rPr>
      <t xml:space="preserve">
-Supply and install excellent type of chromium taps the item include supply and installing all accessoaries as specifications and instructions of supervised engineer</t>
    </r>
  </si>
  <si>
    <t>L.S.
مقطوعية</t>
  </si>
  <si>
    <t xml:space="preserve">اجمالي اعمال البناء </t>
  </si>
  <si>
    <t xml:space="preserve">Total Cost of Construction works </t>
  </si>
  <si>
    <t>رقم البند
#</t>
  </si>
  <si>
    <t xml:space="preserve"> وصف البند</t>
  </si>
  <si>
    <t>الوحدة
Unit</t>
  </si>
  <si>
    <t>الكمية
Quantity</t>
  </si>
  <si>
    <t>سعر الوحدة 
Unit Price USD</t>
  </si>
  <si>
    <t>الإجمالي  
Total Price USD</t>
  </si>
  <si>
    <t>Item Description</t>
  </si>
  <si>
    <t>Sr.No.</t>
  </si>
  <si>
    <r>
      <rPr>
        <b/>
        <u/>
        <sz val="12"/>
        <rFont val="Calibri Light"/>
        <family val="2"/>
        <scheme val="major"/>
      </rPr>
      <t>بالعدد: توريد وتركيب حنفيات  بجعة ايطالي:</t>
    </r>
    <r>
      <rPr>
        <b/>
        <sz val="12"/>
        <rFont val="Calibri Light"/>
        <family val="1"/>
        <scheme val="major"/>
      </rPr>
      <t xml:space="preserve">
</t>
    </r>
    <r>
      <rPr>
        <sz val="12"/>
        <rFont val="Calibri Light"/>
        <family val="2"/>
        <scheme val="major"/>
      </rPr>
      <t>توريد وتركيب حنفيات بجعة من نوع ممتاز كروم   1/2 انش  نوعية ممتازة والبند يشمل توريد وتركيب و تثبيت ماسورة الحنفية باستخدام كليبات وسكاريب من النحاس حسب المواصفات وتعليمات المهندس المشرف.</t>
    </r>
  </si>
  <si>
    <r>
      <rPr>
        <b/>
        <u/>
        <sz val="12"/>
        <rFont val="Calibri Light"/>
        <family val="1"/>
        <scheme val="major"/>
      </rPr>
      <t>Lump Sump: Supply and install water network pipes:</t>
    </r>
    <r>
      <rPr>
        <sz val="12"/>
        <rFont val="Calibri Light"/>
        <family val="1"/>
        <scheme val="major"/>
      </rPr>
      <t xml:space="preserve">
- Supply and installation of a new external feeding network for bathrooms and laundries (2 bathrooms + 3 washbasin +Katchn) and the item includes all connections, elbows and pipes, the fourth quarter of Saudi PVC, excellent quality, main valves for each bathroom and a washbasin separately, and the item includes connecting bathrooms and washbasins to the upper tanks with Saudi PVC pipes Excellent quality, high pressure with all accessories (elbow, connections, cocks, and ...) excellent quality. The item also includes the extension from the pumping point to the pump and to the plastic tank. Filling the tanks upon final receipt until the network is checked and tested according to the specifications and instructions of the supervising engineer.</t>
    </r>
  </si>
  <si>
    <r>
      <rPr>
        <b/>
        <u/>
        <sz val="12"/>
        <rFont val="Calibri Light"/>
        <family val="1"/>
        <scheme val="major"/>
      </rPr>
      <t>By pieces: Italy Swan taps:</t>
    </r>
    <r>
      <rPr>
        <sz val="12"/>
        <rFont val="Calibri Light"/>
        <family val="1"/>
        <scheme val="major"/>
      </rPr>
      <t xml:space="preserve">
-Supply and install excellent type of swan  taps the item include supply and installing all accessoaries as specifications and instructions of supervised engineer</t>
    </r>
  </si>
  <si>
    <t>ملاحظات هامة:
-على المقاول المتقدم في العطاء زيارة الموقع قبل البدء في دراسة العطاء وتقديم العرض ودراسة جميع الظروف المحيطة بالمنشأة والمؤثرة على الأعمال مثل طرق إيصال المواد اللازمة للإنشاء ودراسة طريقة ووسيلة تسوية الموقع العام إن لزم ويتحمل المقاول كامل المسؤولية.
- على المقاول الالتزام بتوفير ادوات السلامة لكافة العمال المتوجودين في منطقة العمل مع الالتزام بتحمل مسؤلية عن اي اصابات تحدث في موقع العمل
- الإلتزام بأن لاتتعدى مدة التنفيذ للعمل وتسليمه عن 30 يوم تحسب من تاريخ تسليم الموقع.
- إرفاق العروض بمواصفات فنية تفصيلية لجميع المواد مع إرفاق ضمان صيانة وحسن تنفيذ (10%  من قيمة العرض) لايقل عن ستة أشهر يبدأ من تاريخ الاستلام النهائي.
-القياس المعتمد هو القياس الهندسي و تخصم كافة الفتحات.
- كلا اللغتين العربية والانجليزية ملزمة للمقاول وبحسب تعليمات المهندس.
- على المقاول اتخاذ جميع إجراءات السلامة اللازمة لحماية الأطفال و الجار و المجتمع.
- على المقاول اجراء جميع الاختبارات المطلوبة يجب أن تكون معتمدة من مختبر معتمد.</t>
  </si>
  <si>
    <t xml:space="preserve">Important notes:
-The contractor must visit the site before bidding and study the environment and the contractor is responsible for that.
-The contractor must commit to providing safety tools for all workers present in the work area, while committing to bear responsibility for any injuries that occur at the work site.
-The contractor must finish the rehabilitation works in 30 days from the site handover.
-The contractor must provide technical specification for all building material, and provide maintenance insurance and good execution (10% from total cost) not less than 6 months from final handover.
-All Measurements are taken as per engineering codes and all openings are deducted.
-Both Languages are obligated for the contractors.
-Safety precautions to protect children, neighbor utilizes and community. 
-All required Tests should be accommodated by an approved lab. </t>
  </si>
  <si>
    <t>توريد وتركيب لوحة تعريفية للمكاتب بلاستيك حراري مبطن مقاوة للعوامل الخارجية، توضع اعلى أبواب الغرف وتثبث جيدا على الجدار بابعاد 50*30، وعلى المقاول الحصول على نصوص الكتابة التي تحتويها اللوحة من مهندس المشروع.</t>
  </si>
  <si>
    <t>Supply and installation of office induction panel Thermoplastic padded anti-external agents, placed at the top of the doors of the rooms and well attached to the wall with dimensions 15 * 30, and the contractor shall obtain the writing texts contained in the painting from the project engineer.</t>
  </si>
  <si>
    <t>اعمال تاهيل المركز الصحي</t>
  </si>
  <si>
    <t xml:space="preserve">Rehabilitation of  Health Facility </t>
  </si>
  <si>
    <r>
      <rPr>
        <b/>
        <u/>
        <sz val="12"/>
        <color theme="1"/>
        <rFont val="Calibri Light"/>
        <family val="2"/>
        <scheme val="major"/>
      </rPr>
      <t>لوحة رخامية:</t>
    </r>
    <r>
      <rPr>
        <sz val="12"/>
        <color theme="1"/>
        <rFont val="Calibri Light"/>
        <family val="1"/>
        <scheme val="major"/>
      </rPr>
      <t xml:space="preserve">
بالعدد : توريد وتركيب لوحة رخامية مقاس ( 80*100 ) سم , تثبت بشكل غاطس في جدار المركز , في مكان بارز في مكان بارز ويكتب عليها بالنحت  :اسم وشعار الموسسة  + اسم اوشعار المشروع + اسم الممول .. عام التنفيذ ,وتركب في مرحلة التشطيبات ,طبقا للرسومات والمواصفات وتعليمات المهندس المشرف</t>
    </r>
  </si>
  <si>
    <r>
      <rPr>
        <b/>
        <u/>
        <sz val="12"/>
        <rFont val="Calibri Light"/>
        <family val="2"/>
        <scheme val="major"/>
      </rPr>
      <t>marble boarde:</t>
    </r>
    <r>
      <rPr>
        <sz val="12"/>
        <rFont val="Calibri Light"/>
        <family val="1"/>
        <scheme val="major"/>
      </rPr>
      <t xml:space="preserve">
By Pieces: supply and installation of a marble board with dimensions (80*100) cm, to be submerged in the  wall, in a prominent place, after that put the specific writing words on the board, and place it in a position as instructed by supervised engineer</t>
    </r>
  </si>
  <si>
    <t>احداثيات موقع :
شرق 46.015883
شمال 13.581822</t>
  </si>
  <si>
    <r>
      <t>Location coordinate:
E 46.015883</t>
    </r>
    <r>
      <rPr>
        <b/>
        <sz val="12"/>
        <rFont val="Calibri"/>
        <family val="2"/>
      </rPr>
      <t xml:space="preserve">
</t>
    </r>
    <r>
      <rPr>
        <b/>
        <sz val="12"/>
        <rFont val="Calibri Light"/>
        <family val="1"/>
        <scheme val="major"/>
      </rPr>
      <t>N 13.581822</t>
    </r>
  </si>
  <si>
    <r>
      <rPr>
        <b/>
        <u/>
        <sz val="12"/>
        <rFont val="Calibri Light"/>
        <family val="1"/>
        <scheme val="major"/>
      </rPr>
      <t>بالعدد :مرحاض جلاس (افرنجي):</t>
    </r>
    <r>
      <rPr>
        <b/>
        <sz val="12"/>
        <rFont val="Calibri Light"/>
        <family val="1"/>
        <scheme val="major"/>
      </rPr>
      <t xml:space="preserve">
 </t>
    </r>
    <r>
      <rPr>
        <sz val="12"/>
        <rFont val="Calibri Light"/>
        <family val="1"/>
        <scheme val="major"/>
      </rPr>
      <t xml:space="preserve">توريد و تركيب مراحيض افرنجية بمقاس لا يقل عن 60*50 سم نوع خزف سعودي او ما يماثلة مع صندوق الطرد و البند يشمل توريد وتركيب محبس زاوية ايطالي مع لي تغذية بالماء لخزان الطرد الخاص بالمرحاض  مع جميع توصيلات الصرف الصحي حتى غرفة التفتيش وكذلك يشمل اعمال التثبيت و التحبيش بمونة الاسمنت و الرمل كما يشمل البند جميع ما  يلزم لتشطيب العمل و تسليمة على اكمل وجة بحسب المواصفات و تعليمات المهندس المشرف  </t>
    </r>
  </si>
  <si>
    <r>
      <rPr>
        <b/>
        <u/>
        <sz val="12"/>
        <rFont val="Calibri Light"/>
        <family val="1"/>
        <scheme val="major"/>
      </rPr>
      <t>By pieces: Suadi Close Coupled Ceramic Toilet Pan Cistern and seat:</t>
    </r>
    <r>
      <rPr>
        <sz val="12"/>
        <rFont val="Calibri Light"/>
        <family val="1"/>
        <scheme val="major"/>
      </rPr>
      <t xml:space="preserve">
provide and install a  Close Coupled Ceramic Toilet Pan Cistern and seat for WC with all its Accessories the item include replaceing the corner controle angle valve and pipes to connect the closet with monholes as specifications and instructions of supervised engineer.</t>
    </r>
  </si>
  <si>
    <r>
      <rPr>
        <b/>
        <u/>
        <sz val="12"/>
        <rFont val="Calibri Light"/>
        <family val="1"/>
        <scheme val="major"/>
      </rPr>
      <t>By pieces: suadi ceramics squat toilet:</t>
    </r>
    <r>
      <rPr>
        <sz val="12"/>
        <rFont val="Calibri Light"/>
        <family val="1"/>
        <scheme val="major"/>
      </rPr>
      <t xml:space="preserve">
provide and install a squat toilet with its flushing cistern for WC with all its Accessories the item include replaceing the corner controle valve and pipes to connect the closet with monholes  as specifications and instructions of supervised engineer.</t>
    </r>
  </si>
  <si>
    <r>
      <rPr>
        <b/>
        <u/>
        <sz val="12"/>
        <color theme="1"/>
        <rFont val="Calibri"/>
        <family val="2"/>
        <scheme val="minor"/>
      </rPr>
      <t>بالعدد:توريد وتركيب مرحاض عربي (سعودي) مع صندوق طرد:</t>
    </r>
    <r>
      <rPr>
        <sz val="12"/>
        <color theme="1"/>
        <rFont val="Calibri"/>
        <family val="2"/>
        <scheme val="minor"/>
      </rPr>
      <t xml:space="preserve">
- توريد وتركيب مرحاض عربي باللون المطلوب خزف سعودي نوعية ممتازة مع صندوق الطرد (سيفون) ايطالي للحمامات وجميع اكسسواراته  والعمل يشمل توريد وتركيب محابس الزاوية ايطالي لخزان الطرد مع جميع توصيلات الصرف الصحي حتى غرفة التفتيش حسب الأصول الفنية والهندسية وتوجيهات المهندس المشرف.</t>
    </r>
  </si>
  <si>
    <r>
      <rPr>
        <b/>
        <u/>
        <sz val="12"/>
        <rFont val="Calibri Light"/>
        <family val="1"/>
        <scheme val="major"/>
      </rPr>
      <t>بالعدد: توريد وتركيب لي وضوء مع شطاف ايطالي</t>
    </r>
    <r>
      <rPr>
        <b/>
        <sz val="12"/>
        <rFont val="Calibri Light"/>
        <family val="1"/>
        <scheme val="major"/>
      </rPr>
      <t xml:space="preserve">: 
</t>
    </r>
    <r>
      <rPr>
        <sz val="12"/>
        <rFont val="Calibri Light"/>
        <family val="1"/>
        <scheme val="major"/>
      </rPr>
      <t xml:space="preserve">توريد وتركيب لي وضوء مع شطاف ايطالي مثبت بالجدار والبند يشمل توريد وتركيب محبس زاوية ايطالي نوعية ممتازة حسب المواصفات وتعليمات المهندس المشرف. </t>
    </r>
  </si>
  <si>
    <r>
      <rPr>
        <b/>
        <u/>
        <sz val="12"/>
        <rFont val="Calibri Light"/>
        <family val="1"/>
        <scheme val="major"/>
      </rPr>
      <t xml:space="preserve">By pieces: water pipe Body spray: </t>
    </r>
    <r>
      <rPr>
        <sz val="12"/>
        <rFont val="Calibri Light"/>
        <family val="1"/>
        <scheme val="major"/>
      </rPr>
      <t xml:space="preserve">
-Supply and install excellent type of water pipe body spray, with angle valves and all its necessaries as specifications and instructions of supervised engineer</t>
    </r>
  </si>
  <si>
    <r>
      <rPr>
        <b/>
        <u/>
        <sz val="12"/>
        <rFont val="Calibri Light"/>
        <family val="1"/>
        <scheme val="major"/>
      </rPr>
      <t xml:space="preserve">بالمتر المربع/ دهان مقاوم للرطوبة للجدران الخارجية  : </t>
    </r>
    <r>
      <rPr>
        <sz val="12"/>
        <rFont val="Calibri Light"/>
        <family val="1"/>
        <scheme val="major"/>
      </rPr>
      <t xml:space="preserve">
توريد وتنفيذ دهان مقاوم للرطوبة للجدران باللون المطلوب مكون من وجه اساس وثلاثة اوجه  والصنفرة ثلاث طبقات نوعية ممتازة مع عمل جميع ما يلزم  طبقا للرسومات والمواصفات وتعليمات المهندس المشرف </t>
    </r>
  </si>
  <si>
    <r>
      <rPr>
        <b/>
        <u/>
        <sz val="12"/>
        <rFont val="Calibri Light"/>
        <family val="1"/>
        <scheme val="major"/>
      </rPr>
      <t>External painting :</t>
    </r>
    <r>
      <rPr>
        <sz val="12"/>
        <rFont val="Calibri Light"/>
        <family val="1"/>
        <scheme val="major"/>
      </rPr>
      <t xml:space="preserve">
Providing and applying resistance to mositure painted to external wall surface, applied in three coats over a base coat; including surface preparation and all the necessary to finish this works according to the specifications and engineer instructions .</t>
    </r>
  </si>
  <si>
    <t>اسم المركز : مركز حبان</t>
  </si>
  <si>
    <t>Name  : Habban Health Facility</t>
  </si>
  <si>
    <t xml:space="preserve">الموقع :- م/ شبوة </t>
  </si>
  <si>
    <t>Site location: Shabwa</t>
  </si>
  <si>
    <t>اعمال تأهيل المركز الصحي</t>
  </si>
  <si>
    <r>
      <t>I</t>
    </r>
    <r>
      <rPr>
        <b/>
        <u/>
        <sz val="12"/>
        <rFont val="Calibri Light"/>
        <family val="1"/>
        <scheme val="major"/>
      </rPr>
      <t>n square meter :Ceramic tiles for floor  :</t>
    </r>
    <r>
      <rPr>
        <b/>
        <sz val="12"/>
        <rFont val="Calibri Light"/>
        <family val="1"/>
        <scheme val="major"/>
      </rPr>
      <t xml:space="preserve">
</t>
    </r>
    <r>
      <rPr>
        <sz val="12"/>
        <rFont val="Calibri Light"/>
        <family val="1"/>
        <scheme val="major"/>
      </rPr>
      <t>provide and install ceramic tiles for floor Includes This includes installing the tiles with glue over the old tiles and impregnating and impregnation of joints with white cement. in accordance with the specifications and instructions of the supervising engineer.</t>
    </r>
  </si>
  <si>
    <r>
      <rPr>
        <b/>
        <u/>
        <sz val="12"/>
        <rFont val="Calibri Light"/>
        <family val="1"/>
        <scheme val="major"/>
      </rPr>
      <t>Skirting Tiles :</t>
    </r>
    <r>
      <rPr>
        <sz val="12"/>
        <rFont val="Calibri Light"/>
        <family val="1"/>
        <scheme val="major"/>
      </rPr>
      <t xml:space="preserve">
Supply and apply Ceramic skirts (10cm*40cm*2cm), beveled from one of the edges (industrial rinse) for the rooms, and where necessary according to the drawings shown and with the approval of the provided samples before delivery and the price includes:
- Scrapping behind the insoles in walls or concrete and cleaning.
- Cement mortar with mixing ratios (1:3), in order to install and paste the insole.
- Wet with white cement mortar and fill joints well.
- The final treatment of the final surface and heavy spraying with water and the price includes all the work of cleaning and finishing and delivery of work to the fullest according to specifications and drawings and the instructions of the supervisor engineer.</t>
    </r>
  </si>
  <si>
    <r>
      <rPr>
        <b/>
        <u/>
        <sz val="12"/>
        <color theme="1"/>
        <rFont val="Calibri Light"/>
        <family val="1"/>
        <scheme val="major"/>
      </rPr>
      <t>بالمتر الطولي/ أعمال الوزرات السيراميك :</t>
    </r>
    <r>
      <rPr>
        <sz val="12"/>
        <color theme="1"/>
        <rFont val="Calibri Light"/>
        <family val="1"/>
        <scheme val="major"/>
      </rPr>
      <t xml:space="preserve">
توريد وتركيب وزرات سيراميك نوعية ممتازة مقاس (10*40*2)سم مشطوفة من احد الحروف (شطفة صناعية)، وذلك للغرف وحيثما يلزم بحسب ما تبينه الرسومات مع إعتماد العينات قبل التوريد والثمن يشمل:
- التخشين اللأزم خلف النعلات في الجدران أو الخرسانة والتنظيف.
- عمل مونة أسمنتية بنسب خلط (3:1) ،وذلك لتركيب ولصق النعلات.
- الترويب بمونة الأسمنت الأبيض وتعبئة الفواصل جيداً.
- الرش بالماء كما يشمل الثمن جميع أعمال التنظيف والتشطيب وازلة الوزرات القديمة حيث ما وجدت وتسليم العمل على اكمل وجه بحسب المواصفات والرسومات وتعليمات المهندس المشرف.</t>
    </r>
  </si>
  <si>
    <r>
      <rPr>
        <b/>
        <u/>
        <sz val="12"/>
        <rFont val="Calibri Light"/>
        <family val="1"/>
        <scheme val="major"/>
      </rPr>
      <t>بالمتر المربع/ دهان زيتي للجدران غرفة ترقيد النساء:</t>
    </r>
    <r>
      <rPr>
        <sz val="12"/>
        <rFont val="Calibri Light"/>
        <family val="1"/>
        <scheme val="major"/>
      </rPr>
      <t xml:space="preserve">
توريد وتنفيذ دهان زيتي  باللون المطلوب نوعية ممتازة للحوائط والجدران مكون من اساس وثلاثة اوجه مع المعجنة والصنفرة ثلاث طبقات مع معالجة الشرواخ حيث ما وجدت ويتم اعتمادها من قبل المهندس المشرف وجميع ما يلزم طبقا المواصفات وتعليمات المهندس المشرف </t>
    </r>
  </si>
  <si>
    <r>
      <rPr>
        <b/>
        <u/>
        <sz val="12"/>
        <rFont val="Calibri Light"/>
        <family val="1"/>
        <scheme val="major"/>
      </rPr>
      <t>Internal painting for the In-pation femeal :</t>
    </r>
    <r>
      <rPr>
        <sz val="12"/>
        <rFont val="Calibri Light"/>
        <family val="1"/>
        <scheme val="major"/>
      </rPr>
      <t xml:space="preserve">
Providing and applying oil paint in the required color for walls, consisting of a base paint and with putty and emery three layers of paints and all necessary according to the specifications supervisor engineer instructions.</t>
    </r>
  </si>
  <si>
    <r>
      <rPr>
        <b/>
        <u/>
        <sz val="12"/>
        <rFont val="Calibri Light"/>
        <family val="1"/>
        <scheme val="major"/>
      </rPr>
      <t>بالمتر المربع : دهان الاسقف الداخلية لغرفة ترقيد النساء</t>
    </r>
    <r>
      <rPr>
        <b/>
        <sz val="12"/>
        <rFont val="Calibri Light"/>
        <family val="1"/>
        <scheme val="major"/>
      </rPr>
      <t xml:space="preserve">:
</t>
    </r>
    <r>
      <rPr>
        <sz val="12"/>
        <rFont val="Calibri Light"/>
        <family val="1"/>
        <scheme val="major"/>
      </rPr>
      <t>توريد وتنفيد دهان أملشن للاسقف الداخلية باللون المطلوب  مكون من وجه أساس ووجهين باللون المطلوب نوعية ممتازة مع عمل الصنفرة , طبقا للمواصفات وتعليمات المهندس المشرف .</t>
    </r>
  </si>
  <si>
    <r>
      <rPr>
        <b/>
        <u/>
        <sz val="12"/>
        <rFont val="Calibri Light"/>
        <family val="1"/>
        <scheme val="major"/>
      </rPr>
      <t xml:space="preserve">بالعدد: تركيب شبك نامس للنوافذ الالمنيوم :
</t>
    </r>
    <r>
      <rPr>
        <sz val="12"/>
        <rFont val="Calibri Light"/>
        <family val="1"/>
        <scheme val="major"/>
      </rPr>
      <t>بالعدد توريد وتركيب شبك نامس للنوافذ المركز   والبند يشمل سد الفتحات باستخدم السلكون مع توريد  حسب اصول المهنة وتعليمات المهندس المشرف بالمقاسات التالية:</t>
    </r>
  </si>
  <si>
    <r>
      <rPr>
        <b/>
        <u/>
        <sz val="12"/>
        <rFont val="Calibri Light"/>
        <family val="1"/>
        <scheme val="major"/>
      </rPr>
      <t>By pieces: mesh nets of Aluminum windows :</t>
    </r>
    <r>
      <rPr>
        <sz val="12"/>
        <rFont val="Calibri Light"/>
        <family val="1"/>
        <scheme val="major"/>
      </rPr>
      <t xml:space="preserve">
Supply and installation of mesh nets including filling of small joints with silicon, in accordance with the specifications and instructions of the supervising engineer.</t>
    </r>
  </si>
  <si>
    <t>Windwo dimension 0.75m x1.20 m</t>
  </si>
  <si>
    <t xml:space="preserve">شباك مقاس 1.00م×1.00م </t>
  </si>
  <si>
    <r>
      <rPr>
        <b/>
        <u/>
        <sz val="12"/>
        <rFont val="Times New Roman"/>
        <family val="1"/>
      </rPr>
      <t xml:space="preserve"> Aluminum Doors :</t>
    </r>
    <r>
      <rPr>
        <sz val="12"/>
        <rFont val="Times New Roman"/>
        <family val="1"/>
      </rPr>
      <t xml:space="preserve">
 Supply and install an aluminum door size 2.95*0.85  with all fittings and accessories for romms and latrine, with aluminum frame of  3 mm thick and fiber sheet of 4mm thick according to the drawings and specifications and the instructions of the supervisor.</t>
    </r>
  </si>
  <si>
    <r>
      <rPr>
        <b/>
        <u/>
        <sz val="12"/>
        <rFont val="Calibri Light"/>
        <family val="1"/>
        <scheme val="major"/>
      </rPr>
      <t>بالمتر المربع : توريد وتركيب أبواب من الالمنيوم</t>
    </r>
    <r>
      <rPr>
        <b/>
        <sz val="12"/>
        <rFont val="Calibri Light"/>
        <family val="1"/>
        <scheme val="major"/>
      </rPr>
      <t xml:space="preserve">
</t>
    </r>
    <r>
      <rPr>
        <sz val="12"/>
        <rFont val="Calibri Light"/>
        <family val="1"/>
        <scheme val="major"/>
      </rPr>
      <t>توريد وتركيب باب المنيوم درفتين اماراتي نوعية ممتازة يفتح في الاتجاهين مقاس 2.5*2.0   بالون المطلوب مكون من حلق سمك 3ملم وفيبر سمك 4ملم  وزجاج مسلح مقاس 6 ملي والبند يشمل الخردوات والمفصلات والربلات والمقابض والاقفال ويثبت بثلاثة خوابير من كل جهة نوعية ممتازة معتعبئة الفراغات بالسلكون ان وجدت حسب المواصفات وتعليمات المهندس المشرف.</t>
    </r>
  </si>
  <si>
    <r>
      <rPr>
        <b/>
        <u/>
        <sz val="12"/>
        <rFont val="Times New Roman"/>
        <family val="1"/>
      </rPr>
      <t xml:space="preserve"> Aluminum Doors :</t>
    </r>
    <r>
      <rPr>
        <sz val="12"/>
        <rFont val="Times New Roman"/>
        <family val="1"/>
      </rPr>
      <t xml:space="preserve">
 Supply and install an aluminum door size 2.5*2.0  with all fittings and accessories for romms and latrine, with aluminum frame of  3 mm thick and fiber sheet of 4mm thick according to the drawings and specifications and the instructions of the supervisor.</t>
    </r>
  </si>
  <si>
    <t>توريد وتركيب لوحة تعريفية للمكاتب بلاستيك حراري مبطن مقاوة للعوامل الخارجية، توضع اعلى أبواب الغرف وتثبث جيدا على الجدار بابعاد 15*30، وعلى المقاول الحصول على نصوص الكتابة التي تحتويها اللوحة من مهندس المشروع.</t>
  </si>
  <si>
    <t>اسم المركز : مركز المبارك</t>
  </si>
  <si>
    <r>
      <rPr>
        <b/>
        <u/>
        <sz val="12"/>
        <rFont val="Calibri Light"/>
        <family val="2"/>
        <scheme val="major"/>
      </rPr>
      <t>قاطع الالمنيوم للصيدلية:</t>
    </r>
    <r>
      <rPr>
        <b/>
        <sz val="12"/>
        <rFont val="Calibri Light"/>
        <family val="1"/>
        <scheme val="major"/>
      </rPr>
      <t xml:space="preserve">
</t>
    </r>
    <r>
      <rPr>
        <sz val="12"/>
        <rFont val="Calibri Light"/>
        <family val="2"/>
        <scheme val="major"/>
      </rPr>
      <t>توريد وتركيب قاطع من الالمنيوم بمساحة 4.25*1.1  لون أبيض بحيث يكون النوع أماراتي( درجة اولى عينه معتمدة سماكه 1.1 ملم ، ابعاد مقطع الالمنيوم المستخدم 6 * 8 سم،  بحسب تحديد المهندس مع جميع الربلات وأدوات الجمع والمسامير درجة أولى ، يقسم كل قاطع بمسافات افقية لاتزيد عن .08 متر، في الأسفل يتم وضع الواح فيبر جلاس نوعية ) امارتية ( سماكة 4مم بعدها  تسوية الجدران عند التركيب وعمل سليكون لجميع الفراغات والفواصل بين القواطع والجدران وعمل باكنات وربلات من الداخل والخارج للفيبر ، والتكتيم الجيد للقواطع وتثبيتها بشكل محكم ومتين وتركيبها في الاماكن المحدده من قبل المهندس المشرف وادارة المركز ،  و كل ما يلزم لانهاء وإتمام العمل علي اكمل وجة حسب الأصول الفنية والمصنعية وبحسب المواصفات وتعليمات المهندس المشرف</t>
    </r>
  </si>
  <si>
    <r>
      <rPr>
        <b/>
        <u/>
        <sz val="12"/>
        <rFont val="Times New Roman"/>
        <family val="1"/>
      </rPr>
      <t>Aluminum partition for pharmacy</t>
    </r>
    <r>
      <rPr>
        <sz val="12"/>
        <rFont val="Times New Roman"/>
        <family val="1"/>
      </rPr>
      <t xml:space="preserve">
Supply and installation of an aluminum section with an area of 4.25 x 1.1, white colour, with the type being Emirati (first class, certified sample, thickness 1.1 mm, dimensions of the aluminum section used 6 * 8 cm, as specified by the engineer, along with all the bolts, assembly tools and screws, first class, each section is divided into horizontal spaces Not more than .08 metres. At the bottom, quality fiberglass panels (Emirati) with a thickness of 4 mm are placed, then the walls are leveled during installation, silicone is made for all the spaces and joints between the partitions and the walls, and making baffles and slats from the inside and outside for the fiber, and good sealing of the partitions and fixing them tightly and firmly and installing them in the places specified by the supervising engineer and the center’s management, and everything necessary to finish and complete the work in a complete manner according to the technical and manufacturing principles and according to the specifications and instructions of the supervising engineer.”</t>
    </r>
  </si>
  <si>
    <r>
      <rPr>
        <b/>
        <u/>
        <sz val="12"/>
        <rFont val="Calibri Light"/>
        <family val="1"/>
        <scheme val="major"/>
      </rPr>
      <t>بالعدد: توريد وتركيب مغاسل خزف:</t>
    </r>
    <r>
      <rPr>
        <b/>
        <sz val="12"/>
        <rFont val="Calibri Light"/>
        <family val="1"/>
        <scheme val="major"/>
      </rPr>
      <t xml:space="preserve">
</t>
    </r>
    <r>
      <rPr>
        <sz val="12"/>
        <rFont val="Calibri Light"/>
        <family val="1"/>
        <scheme val="major"/>
      </rPr>
      <t>- توريد وتركيب مغسلة أيدي من الخزف السعودي مع السقام مقاس 50سم×45سم  والإكسسوارات التابعة لها نوعية ممتازة والعمل يشمل تنفيذ تصريف المياه باستخدام جميع ما يلزم من هراب وغيره، موصل بمواسير 2.5 هنش مثبتة بالجدران الخارجية من المغسلة إلى غرفة التفتيش الخارجية مع جميع ملحقاتها والسعر يشمل عمل بلاط سيراميك ابيض خلف المغسلة بمساحة 3 م مربع  وجميع ما يلزم طبقاً للرسومات والمواصفات وتعليمات المهندس المشرف.</t>
    </r>
  </si>
  <si>
    <r>
      <rPr>
        <b/>
        <u/>
        <sz val="12"/>
        <rFont val="Calibri Light"/>
        <family val="1"/>
        <scheme val="major"/>
      </rPr>
      <t xml:space="preserve">توريد وتركيب خزان علوي سعة 1000لتر </t>
    </r>
    <r>
      <rPr>
        <sz val="12"/>
        <rFont val="Calibri Light"/>
        <family val="1"/>
        <scheme val="major"/>
      </rPr>
      <t xml:space="preserve">
بالعدد: توريد وتركيب خزان بلاستيك بوليثلين طبقين سعة 1000 لتر  نوعية ممتازة يركب اعلى المبنى  والبند  يشمل:
- مواسير PVC سعودي ضغط عالي  للصاعد والنازل والمحابس الرئيسية ومواسير الفائض وفتحات الغسيل نوعية ممتازة .
-  توريد وتنفيذ قاعدة لكل خزان تتكون من رصة من البلك الصم مقاس 20سم * 40سم * 20سم وتلبيسها ودهانها  على ارتفاع 20سم بحيث تغطي مساحة الخزان وزيادة 20 سم من كل جانب مع عمل خرسانة عادية بسماكة 20 سم  
- القيام بعمل ربطات من الحديد المبسط مقاس 50×3 ملم للخزان من الاربع الجهات بشكل قائم تلحم بحلقة دائرية حول فتحة الخزان العلوية مع عمل مبسطات حلقية عدد 3  مع التثبيت الجيد لها في القاعدة وعمل  دهان  مقاوم للصدا وجهين للمبسطات وعمل كل ما يلزم لتنفيذ البند بحسب توجيهات المهندس المشرف 
 طباعة شعار الموؤسسة الطبية الميدانية والداعم على الخزان حسب توجيهات المهندس المشرف.</t>
    </r>
  </si>
  <si>
    <r>
      <rPr>
        <b/>
        <u/>
        <sz val="12"/>
        <rFont val="Calibri Light"/>
        <family val="1"/>
        <scheme val="major"/>
      </rPr>
      <t>By piece: Provide water tank 1000L:</t>
    </r>
    <r>
      <rPr>
        <sz val="12"/>
        <rFont val="Calibri Light"/>
        <family val="1"/>
        <scheme val="major"/>
      </rPr>
      <t xml:space="preserve">
- Supplying and installing an excellent type of 1000L polyethylene water tank with all its accessories (valves,elbows,ventelation pipes, cleaning pipes and overflow pipe).The item includes supplying and installing a foundation for the tank which consist of one row of the block with dimension 20x20x40 cm. 
- Fixing the tank using flat iron (50*3)mm from the four sides vertically welded with a ring flat iron around the top tank opening. In addition, making 3 rings flat iron from sides and well fixing it to the base. also, paint all the flat iron using anti corrosion paint tow coats .
- print the logan of the organization &amp; the donor on the tank and the base.
All the work should be according the specification and instructions of the supervised engineer. </t>
    </r>
  </si>
  <si>
    <t>توريد وتركيب دينمو ماء  1 حصان قوة ضغط 10 بار ومعدل تدفق لا يقل عن 40 لتر/دقيقة مع منظم الالكتروني (حساس) نوعية ممتازة والعمل يشمل ربط المضخة بالماء الخزان وتوصيلها بالكهرباء وكل مايلزم للانهاء العمل وفق المواصفات وتعليمات المهندس المشرف.</t>
  </si>
  <si>
    <t>Supply and installation of a 1 HP water dynamo with a pressure of 10 bar and a flow rate of no less than 40 liters/minute with an electronic regulator (sensitive) of excellent quality. The work includes connecting the pump to the water tank and connecting it to electricity and everything necessary to complete the work according to the specifications and instructions of the supervising engineer.</t>
  </si>
  <si>
    <r>
      <rPr>
        <b/>
        <u/>
        <sz val="12"/>
        <rFont val="Calibri Light"/>
        <family val="1"/>
        <scheme val="major"/>
      </rPr>
      <t xml:space="preserve">توريد وتركيب خزان سعة 5000لتر </t>
    </r>
    <r>
      <rPr>
        <sz val="12"/>
        <rFont val="Calibri Light"/>
        <family val="1"/>
        <scheme val="major"/>
      </rPr>
      <t xml:space="preserve">
بالعدد: توريد وتركيب خزان بلاستيك بوليثلين طبقين سعة 5000 لتر  نوعية ممتازة يركب بجانب  المبنى  والبند  يشمل:
- مواسير PVC سعودي ضغط عالي  للبيبات  والمحابس الرئيسية ومواسير الفائض وفتحات الغسيل نوعية ممتازة .
-  توريد وتنفيذ قاعدة تتكون من رصة من البلك الصم مقاس 20سم * 40سم * 20سم وتلبيسها ودهانها  على ارتفاع 40سم بحيث تغطي مساحة الخزان وزيادة 20 سم من كل جانب مع عمل خرسانة عادية بسماكة 20 سم  
- القيام بعمل ربطات من الحديد المبسط مقاس 50×3 ملم للخزان من الاربع الجهات بشكل قائم تلحم بحلقة دائرية حول فتحة الخزان  مع عمل مبسطات حلقية عدد 3  مع التثبيت الجيد لها في القاعدة وعمل  دهان  مقاوم للصدا وجهين للمبسطات وعمل كل ما يلزم لتنفيذ البند بحسب توجيهات المهندس المشرف 
 طباعة شعار الموؤسسة الطبية الميدانية والداعم على الخزان حسب توجيهات المهندس المشرف.</t>
    </r>
  </si>
  <si>
    <r>
      <rPr>
        <b/>
        <u/>
        <sz val="12"/>
        <rFont val="Calibri Light"/>
        <family val="1"/>
        <scheme val="major"/>
      </rPr>
      <t>By piece: Provide water tank 5000L:</t>
    </r>
    <r>
      <rPr>
        <sz val="12"/>
        <rFont val="Calibri Light"/>
        <family val="1"/>
        <scheme val="major"/>
      </rPr>
      <t xml:space="preserve">
- Supplying and installing an excellent type of 5000L polyethylene water tank with all its accessories (valves,elbows,ventelation pipes, cleaning pipes and overflow pipe).The item includes supplying and installing a foundation for the tank which consist of one row of the block with dimension 20x20x40 cm. 
- Fixing the tank using flat iron (50*3)mm from the four sides vertically welded with a ring flat iron around the top tank opening. In addition, making 3 rings flat iron from sides and well fixing it to the base. also, paint all the flat iron using anti corrosion paint tow coats .
- print the logan of the organization &amp; the donor on the tank and the base.
All the work should be according the specification and instructions of the supervised engineer. </t>
    </r>
  </si>
  <si>
    <t>Name  : Al-Mubark  Health Facility</t>
  </si>
  <si>
    <t>Iron and Aluminum Works</t>
  </si>
  <si>
    <t>اعمال الحديد و الالمنيوم :</t>
  </si>
  <si>
    <r>
      <rPr>
        <b/>
        <u/>
        <sz val="12"/>
        <rFont val="Calibri Light"/>
        <family val="1"/>
        <scheme val="major"/>
      </rPr>
      <t>By Meter length: Iron handrails for the stair and ramp, 120 cm high:</t>
    </r>
    <r>
      <rPr>
        <sz val="12"/>
        <rFont val="Calibri Light"/>
        <family val="1"/>
        <scheme val="major"/>
      </rPr>
      <t xml:space="preserve">
Supply and installation of excellent quality iron handrails consisting of an empty iron box (2.5 cm * 5 cm) , placed from the bottom of the handrail and from the top and the work includes sanding and anti-rust paint, then two faces with the required color and removing the previous handrails , according to the specifications and instructions of the supervising engineer..</t>
    </r>
  </si>
  <si>
    <r>
      <rPr>
        <b/>
        <u/>
        <sz val="12"/>
        <rFont val="Calibri Light"/>
        <family val="1"/>
        <scheme val="major"/>
      </rPr>
      <t>بالمتر الطولي : درابزين حديد للسلم والرامب في الطوارئ بارتفاع 120سم:</t>
    </r>
    <r>
      <rPr>
        <sz val="12"/>
        <rFont val="Calibri Light"/>
        <family val="1"/>
        <scheme val="major"/>
      </rPr>
      <t xml:space="preserve">
 توريد وتركيب درابزين حديد نوعية ممتازة مكون من مربوع حديد خاوي (2.5سم * 5سم) يوضع من الاسفل للدرابزين ومن الاعلى، ويتم عمل قوائم كل 15سم من مربوع خاوي (2سم * 2سم) والعمل يشمل الصنفرة والدهان ضد الصداء ومن ثم وجهين باللون المطلوب بما هو متعارف عليه ، طبقا للموصفات وتعليمات المهندس المشرف.</t>
    </r>
  </si>
  <si>
    <r>
      <rPr>
        <b/>
        <u/>
        <sz val="12"/>
        <rFont val="Calibri Light"/>
        <family val="1"/>
        <scheme val="major"/>
      </rPr>
      <t>بالمتر الطولي : درابزين حديد للسلم ترقيد النساء بارتفاع 120سم:</t>
    </r>
    <r>
      <rPr>
        <sz val="12"/>
        <rFont val="Calibri Light"/>
        <family val="1"/>
        <scheme val="major"/>
      </rPr>
      <t xml:space="preserve">
 توريد وتركيب درابزين حديد نوعية ممتازة مكون من مربوع حديد خاوي (2.5سم * 5سم) يوضع من الاسفل للدرابزين ومن الاعلى، ويتم عمل قوائم كل 15سم من مربوع خاوي (2سم * 2سم) والعمل يشمل الصنفرة والدهان ضد الصداء ومن ثم وجهين باللون المطلوب بما هو متعارف عليه ، طبقا للموصفات وتعليمات المهندس المشرف.</t>
    </r>
  </si>
  <si>
    <r>
      <rPr>
        <b/>
        <u/>
        <sz val="12"/>
        <color theme="1"/>
        <rFont val="Arabic Transparent"/>
        <charset val="178"/>
      </rPr>
      <t xml:space="preserve">بالمقطوعية: توريد وتنفيذ رامب خرساني:
</t>
    </r>
    <r>
      <rPr>
        <sz val="12"/>
        <color theme="1"/>
        <rFont val="Arabic Transparent"/>
        <charset val="178"/>
      </rPr>
      <t>توريد وتنفيذ رامب خرساني بابعاد( عرض 1.2م وطول 12 م) والبند يشمل الحفر بعمق 50سم مع عمل صبة نظافة بسمك 10سم وعرض 50سم تحت الجدران الحجرية والردم بتربة مستوردة بين الجدران الحجرية والبناء بالحجر الاسود بعرض 30سم من الجوانب وتكحيل الحجر الظاهر ودهان المياسم والفرش الشلف (المائل) من الخرسانة سماكة 15 سم خفيفة التسليح لايقل عدد الاسياخ عن 5 قطر 10 ملم/م بنسبة خلط 1:2:2 باسمنت بورتلاندي  والبند يشمل (التخشيبة وقص ووضع الحديد, الصب , هز الخرسانة بالهزاز المكانيكي,وكل مايلزم) مع جميع لوازم التنفيذ بحسب الرسومات والمواصفات وكذا الخدمة الجيدة للسطح النهائي توريد وتركيب بلاط موزايكو بنفس نوعية بلاط الدرج  وعمل كل ما يلزم لانهاء العمل بحسب توجيهات المهندس المشرف.</t>
    </r>
  </si>
  <si>
    <r>
      <rPr>
        <b/>
        <u/>
        <sz val="12"/>
        <rFont val="Calibri Light"/>
        <family val="1"/>
        <scheme val="major"/>
      </rPr>
      <t>Lump-Sum: plain concrete for Ramp:</t>
    </r>
    <r>
      <rPr>
        <sz val="12"/>
        <rFont val="Calibri Light"/>
        <family val="1"/>
        <scheme val="major"/>
      </rPr>
      <t xml:space="preserve">
Supplying and constuct a plain concrete ramp 1.2m wide and 12m long the item include excavation work for 50 deep and 50cm wide under the stone wall, also supply and build stone wall 30cm wide for wall, also provide and install backfilling betweem the walls, the item also include supplying and casting plain concrete with light reinforcement 10dia. at 15cm with a compressive strength not less than 15N/mm2. In addition, the work includes filling with a gravelled soil under the ramp. the item include the construction of landing at the top end of the ram with dimension 1.2mx1.2m. The work should be according to specification and instructions of the engineer. </t>
    </r>
  </si>
  <si>
    <t xml:space="preserve">Total Cost of Rehabilitation works </t>
  </si>
  <si>
    <t xml:space="preserve">اجمالي اعمال الترميم </t>
  </si>
  <si>
    <t>Construction for incinerator</t>
  </si>
  <si>
    <r>
      <t xml:space="preserve">الحفر بعمق 3 متر من سطح الارض وبعرض 2 متر وطول 2 متر مع نقل الاتربة الى مكان رمي النفايات  في المنطقة </t>
    </r>
    <r>
      <rPr>
        <b/>
        <sz val="12"/>
        <rFont val="Calibri"/>
        <family val="2"/>
        <scheme val="minor"/>
      </rPr>
      <t>(حفرة المواد الطبية بعد الحرق-  الرماد)</t>
    </r>
    <r>
      <rPr>
        <sz val="12"/>
        <rFont val="Calibri"/>
        <family val="2"/>
        <scheme val="minor"/>
      </rPr>
      <t xml:space="preserve"> والسعر يشمل جميع مايلزم لاتمام العمل بحسب توجيهات المهندس المشرف.</t>
    </r>
  </si>
  <si>
    <t>Excavating at a depth of 3 meters from the surface of the ground and a width of 2 meters and length of 2 meters with the transfer of dust to the place of waste disposal (Ash pit - medical materials after burning) and the price includes all necessary to complete the work as directed by the supervising engineer.</t>
  </si>
  <si>
    <t>m3
م.مكعب</t>
  </si>
  <si>
    <t>Supply materials and place plain concrete 10 cm think above ground level after cleaning the site  ratio  (1: 2: 4) including vibration and curing with water according to drawings, specifications and instructions of supervisor engineer.</t>
  </si>
  <si>
    <t>توريد وصب خرسانة عادية (صبة نظافة) مع الدمك والرش بسماكة 10 سم فوق سطح الارض (تحت المحرقة و مكان خزن النفايات)  و بنسبة خلط (1:2:4) م مع الهز و الرش وكما هو موضح بالرسومات المرفقة وتوجيهات المهندس المشرف .</t>
  </si>
  <si>
    <t>Supply and installation of reinforced concrete cover 10 cm thick with steel bards 12 mm diameter each 20 cm and mixing ration of 1:2:4 for the ash pit with area of 2 m * 2 m, applying opening for the iron door as shown in the drawings and according to specifications and instructions of supervisor engineer.</t>
  </si>
  <si>
    <t>توريد وتركيب غطاء خرسانة مسلحة  بسماكة 10 سم  بحديد تسليح قطر 12 كل 20 سم و بنسبة خلط (1:2:4) لحفرة (التخلص من مواد الطبية بعد الحرق - الرماد)  بمساحة 2 *2 م، مع الاخد بالاعتبار ترك فتحة للباب الحديدي وكما هو موضح بالرسومات المرفقة وتوجيهات المهندس المشرف .</t>
  </si>
  <si>
    <t>Supply materials and build of walls using thermal red brick (Yagur - size 20 * 10 * 10 cm )for all internal and external partitions of the incinerator using cement: sand mortar (1:3) and cured water spraying.</t>
  </si>
  <si>
    <t>توريد وبناء جدران من الطوب الاحمر الحراري (ياجور) مقاس 20*10*10سم لجميع القواطع الداخلية والخارجية للمحرقة الطبية واستخدام الاسمنت المقاوم للحرارة مع التكحيل وبمونة اسمنتية (1:3) مع الرش والسعر يشمل جميع مايلزم لاتمام العمل بحسب توجيهات المهندس المشرف.</t>
  </si>
  <si>
    <t>Supply and build of solid concrete block walls (0.2 * 0.2 * 0.4 m) inside the incinerator pit for lining the excavation walls and the continuation of the wall to a height of 0.4 m after the hole with cement mortar (1: 3) and cured by spraying water.</t>
  </si>
  <si>
    <t>توريد وبناء جدران من البلوك الخرساني المصمت (0.2*0.2*0.4 متر) داخل حفرة التخلص من المواد الطبية بعد الحرق - الرماد لتبطين جداران الحفر و استمرار الجدار لارتفاع 0.4 م بعد الحفرة  مع الرش وتلبيس الجزء الخارجي البارز بارتفاع 0.4 متر مع طلاء الجزء الخارجي باستخدام طلاء ابيض مائي بلاستيكي  والسعر يشمل جميع مايلزم لاتمام العمل بحسب توجيهات المهندس المشرف.</t>
  </si>
  <si>
    <t>Supply and installation of an iron door for the front of incinerator including a frame, hinges, shutters and dimensions 0.4 * 0.4 meters, thickness 3 mm granulated using two-layer heat-resistant coating, according to specification and instructions of supervisor engineer.</t>
  </si>
  <si>
    <t>توريد وتركيب باب حديدي لمقدمة المحرقة الطبية شامل اعمال الاطار والمفصلات والمغالق وبابعاد 0.4*0.4 متر ,وسمك 3 مم محبب مع عمل طلاء مقاوم للحرارة طبقتين مع عمل فتحة في الباب بحسب الرسومات المرفقة وتوجيهات المهندس المشرف.</t>
  </si>
  <si>
    <t>2.1.1</t>
  </si>
  <si>
    <t>2.1.2</t>
  </si>
  <si>
    <t>توريد وتركيب باب حديدي علوي للمحرقة الطبية شامل  طلاء مقاوم للحرارة طبقتين واعمال الاطار والمفصلات والمغلق ودراع حديد من انبوب حديد 0.5 هنش بارتفاع 0.4 متر ومدعم بشكل مائل حسب الرسومات وبابعاد 0.6*0.55 متر مركب على قاعدة مساحتها 1*0.8 حيت ان سمك الحديد 5 مم   والدهان بطلاء ضد الصدأ ثم باللون الرمادي بحسب الرسومات المرفقة وتوجيهات المهندس المشرف.</t>
  </si>
  <si>
    <t>Supply and install of upper iron door for incinerator, including frame works, hinges and shutters iron arm from iron pipe 0.5 inch a&amp; 0.4 m height and diagonally supported according to drawings and dimensions 0.6 * 0.55 m installed on a base of 1 * 0.8. Iron thickness 5 mm as per by drawings and instructions of supervisor engineer.</t>
  </si>
  <si>
    <t>توريد وتركيب شبك حديدي داخل المحرقة الطبية من قضبان حديدة 16 ملميتر وبتشكيل فتحات 5*5 سنتيمتر وبابعاد 0.55*0.8 مترا بحسب الرسومات المرفقة وتوجيهات المهندس المشرف.</t>
  </si>
  <si>
    <t>Supply and install  iron mesh inside the incinerator from 16 mm thick reinforced bars, with 5 * 5 cm openings and with dimension 0.55 * 0.8 m according to specifications and instructions of supervisor engineer.</t>
  </si>
  <si>
    <t>توريد وتركيب باب حديدي علوي للغطاء الخرساني لحفرة التخلص من المواد الطبية بعد الحرق - الرماد، شامل اعمال الاطار والمفصلات والمغلق وبابعاد 0.4*0.4 م حيت ان سمك الحديد 2 مم مع توريد قفل للباب  والطلاء بدهان مقاوم للصدأ ثم باللون الرمادي بحسب الرسومات المرفقة وتوجيهات المهندس المشرف.</t>
  </si>
  <si>
    <t>Supply and installation of an iron door for the front of incinerator including work frame, hinges, shutters and dimensions 0.4 * 0.4 meters, thickness 3 mm granulated using two-layer heat-resistant coating</t>
  </si>
  <si>
    <t>توريد وتركيب مدخنة حديدية للمحرقة الطبية بقطر 20 سنتيمتر وبارتفاع 4.0 متر مركبة على قاعدة حديدة 0.5*0.8 وعمل تلات حلقات فيها لثثبيتها بالارض بأستخدام كيبلات و حسب الرسومات مع عمل طلاء مقاوم للحرارة طبقتين من الخارج باللون الرمادي و تركيب قمع في الأعلى  بحسب الرسومات المرفقة وتوجيهات المهندس المشرف.</t>
  </si>
  <si>
    <t>Supply and install of iron chimney for the Incinerator with a diameter of 20 cm and height of 4.0 m mounted on an iron  base 0.5 * 0.8m.  The work includes fixing it with 3 hinges to be installed in the ground according to the drawings using two-layer heat-resistant coating</t>
  </si>
  <si>
    <t>Supply  and installation of iron mesh fence (including door)  4.5 mm thick and 5 cm * 5 cm openings, installing it with 3 mm thickness galvanized steel pipes, 2 inches, 2 meters above ground and 80 cm underground fixing it by concrete footing 0.3 m * 0.3 m. The net shall be fixed with pipes 8mm thick and length of 15 cm, including applying one row of blocks under the mesh to fix it, as per the  instruction of supervising engineer and drawings.</t>
  </si>
  <si>
    <t>توريد وتركيب سياج  حديدي مجلفن  شبك بسمك 4.5 مم بفتحات 5x5  سم ( يشمل اتنفيذ باب حديدي مع توريد قفل) وتثبيته بأعمدة انابيب مجلفن سمك 3 مم وقطر 2 هنش وارتفاع 2 متر فوق الارض و80 سم تحت الارض متبتة بقاعدة خرسانية ( 0.3 *0.3 متر) ويتم تتبيث الشبك بالانابيب بتلحيم بارات 8 مم بطول 15سم وليها بعد تتبيت الشبك و رص صف من البردين أسفل الشبك و تثبيته بالشبك بالخلطة الأسمنتية وعمل لوحة حديدية عدد 2  مقاس 50*50 تحتوي على شعار المؤسسة  بحسب الرسومات المرفقة وبحسب تعليمات المهندس المشرف</t>
  </si>
  <si>
    <t>اعمال بناء  المحرقة:</t>
  </si>
  <si>
    <t>اسم المركز : مركز الشبيكة</t>
  </si>
  <si>
    <t>Name  :Al-Shbpqiyah Health Facility</t>
  </si>
  <si>
    <t>اعمال تأهيل مبنى الطوارئ</t>
  </si>
  <si>
    <t>Rehabilitation of  Emergency building</t>
  </si>
  <si>
    <r>
      <rPr>
        <b/>
        <u/>
        <sz val="12"/>
        <color theme="1"/>
        <rFont val="Calibri Light"/>
        <family val="1"/>
        <scheme val="major"/>
      </rPr>
      <t xml:space="preserve">بالمتر المربع/ رصيف جانبي  :  </t>
    </r>
    <r>
      <rPr>
        <sz val="12"/>
        <color theme="1"/>
        <rFont val="Calibri Light"/>
        <family val="1"/>
        <scheme val="major"/>
      </rPr>
      <t xml:space="preserve">               
رصيف حول المبنى مع الحفر لتاسيس الرصيف بعمق 40سم والدك والرش وباستخدام كسر حجر وتنفيذ اساسات جعم مع طبقة من الخرسانة العادية سمك 10سم بابعاد (40سم× 30سم) بحسب المخطط  كما يشمل البند توريد وتركيب مباني حجر من  نفس نوعية ومواصفات احجار الكرسي بسماكة 30سم ويكون البناء وجه ومثنى ، كما يشمل البند توريد وتركيب بلاط مزايكو نوعية ممتازة مع تشريب الفواصل باستخدم الاسمنت الابيض وعمل طبقة خرسانة عاديه سمك 10سم تحت البلاط مع وضع الهلسن والمؤنة الاسمنتية بنسبة خلط 1:3 وانهاء العمل , والثمن يشمل جميع مايلزم لأنهاء العمل  بحسب الرسومات والمواصفات وتعليمات المهندس المشرف.
</t>
    </r>
  </si>
  <si>
    <r>
      <rPr>
        <b/>
        <u/>
        <sz val="12"/>
        <rFont val="Calibri Light"/>
        <family val="1"/>
        <scheme val="major"/>
      </rPr>
      <t>Sidewalk of building :</t>
    </r>
    <r>
      <rPr>
        <sz val="12"/>
        <rFont val="Calibri Light"/>
        <family val="1"/>
        <scheme val="major"/>
      </rPr>
      <t xml:space="preserve">
A sidewalk around the building with excavation for the foundation of the sidewalk with a depth of 40 cm, tamping and spraying, using broken stone and implementation of piling foundations with a layer of ordinary concrete thickness of 10 cm with dimensions (40 cm x 30 cm) according to the plan. The item also includes the supply and installation of stone buildings of the same quality and specifications as the chair stones, thickness of 30 cm. The item also includes the supply and installation of excellent quality mosaic tiles with the impregnation of joints using white cement and the work of a normal concrete layer 10 cm thickness under the tiles with the placement of Helsin and cement supplies in a mixing ratio of 1:3 and the completion of the work, the price includes all necessary to complete the work according to the drawings, specifications and instructions of the supervising engineer..</t>
    </r>
  </si>
  <si>
    <r>
      <rPr>
        <b/>
        <u/>
        <sz val="12"/>
        <rFont val="Calibri Light"/>
        <family val="1"/>
        <scheme val="major"/>
      </rPr>
      <t>بالمتر المربع/ دهان زيتي للجدران الداخلية:</t>
    </r>
    <r>
      <rPr>
        <sz val="12"/>
        <rFont val="Calibri Light"/>
        <family val="1"/>
        <scheme val="major"/>
      </rPr>
      <t xml:space="preserve">
توريد وتنفيذ دهان زيتي  باللون المطلوب نوعية ممتازة للحوائط والجدران مكون من اساس وثلاثة اوجه مع المعجنة والصنفرة ثلاث طبقات مع عمل شعارات الموؤسسة في المانح  ويتم اعتمادها من قبل المهندس المشرف وجميع ما يلزم طبقا المواصفات وتعليمات المهندس المشرف </t>
    </r>
  </si>
  <si>
    <r>
      <rPr>
        <b/>
        <u/>
        <sz val="12"/>
        <rFont val="Calibri Light"/>
        <family val="1"/>
        <scheme val="major"/>
      </rPr>
      <t>بالمتر المربع : دهان الاسقف الخشبية الداخلية للوحدة الصحية:</t>
    </r>
    <r>
      <rPr>
        <b/>
        <sz val="12"/>
        <rFont val="Calibri Light"/>
        <family val="1"/>
        <scheme val="major"/>
      </rPr>
      <t xml:space="preserve">
</t>
    </r>
    <r>
      <rPr>
        <sz val="12"/>
        <rFont val="Calibri Light"/>
        <family val="1"/>
        <scheme val="major"/>
      </rPr>
      <t>توريد وتنفيد دهان خشبي باللون المطلوب للاسقف الخشبية الداخلية للحمامات مكون من وجه أساس ووجهين باللون المطلوب نوعية ممتازة مع عمل الصنفرة , طبقا للمواصفات وتعليمات المهندس المشرف .</t>
    </r>
  </si>
  <si>
    <r>
      <rPr>
        <b/>
        <u/>
        <sz val="12"/>
        <rFont val="Calibri Light"/>
        <family val="1"/>
        <scheme val="major"/>
      </rPr>
      <t>By square meter: Internal wooden roof painting:</t>
    </r>
    <r>
      <rPr>
        <sz val="12"/>
        <rFont val="Calibri Light"/>
        <family val="1"/>
        <scheme val="major"/>
      </rPr>
      <t xml:space="preserve">
Providing and applying emulsion paint in the required color for roofs, consisting of a base paint and with emery two layers of paints and all necessary according to the specifications supervisor engineer instructions.</t>
    </r>
  </si>
  <si>
    <r>
      <rPr>
        <b/>
        <u/>
        <sz val="12"/>
        <color theme="1"/>
        <rFont val="Arabic Transparent"/>
        <charset val="178"/>
      </rPr>
      <t xml:space="preserve">بالمقطوعية: توريد وتنفيذ رامب خرساني:
</t>
    </r>
    <r>
      <rPr>
        <sz val="12"/>
        <color theme="1"/>
        <rFont val="Arabic Transparent"/>
        <charset val="178"/>
      </rPr>
      <t>توريد وتنفيذ رامب خرساني بابعاد( عرض 1.2م وطول 5 م) والبند يشمل الحفر بعمق 50سم مع عمل صبة نظافة بسمك 10سم وعرض 50سم تحت الجدران الحجرية والردم بتربة مستوردة بين الجدران الحجرية والبناء بالحجر الاسود بعرض 30سم من الجوانب وتكحيل الحجر الظاهر ودهان المياسم والفرش الشلف (المائل) من الخرسانة سماكة 15 سم خفيفة التسليح لايقل عدد الاسياخ عن 5 قطر 10 ملم/م بنسبة خلط 1:2:2 باسمنت بورتلاندي  والبند يشمل (التخشيبة وقص ووضع الحديد, الصب , هز الخرسانة بالهزاز المكانيكي,وكل مايلزم) مع جميع لوازم التنفيذ بحسب الرسومات والمواصفات وكذا الخدمة الجيدة للسطح النهائي توريد وتركيب بلاط موزايكو بنفس نوعية بلاط الدرج  وعمل كل ما يلزم لانهاء العمل بحسب توجيهات المهندس المشرف.</t>
    </r>
  </si>
  <si>
    <r>
      <rPr>
        <b/>
        <u/>
        <sz val="12"/>
        <rFont val="Calibri Light"/>
        <family val="1"/>
        <scheme val="major"/>
      </rPr>
      <t>Lump-Sum: plain concrete for Ramp:</t>
    </r>
    <r>
      <rPr>
        <sz val="12"/>
        <rFont val="Calibri Light"/>
        <family val="1"/>
        <scheme val="major"/>
      </rPr>
      <t xml:space="preserve">
Supplying and constuct a plain concrete ramp 1.2m wide and 5m long the item include excavation work for 50 deep and 50cm wide under the stone wall, also supply and build stone wall 30cm wide for wall, also provide and install backfilling betweem the walls, the item also include supplying and casting plain concrete with light reinforcement 10dia. at 15cm with a compressive strength not less than 15N/mm2. In addition, the work includes filling with a gravelled soil under the ramp. the item include the construction of landing at the top end of the ram with dimension 1.2mx1.2m. The work should be according to specification and instructions of the engineer. </t>
    </r>
  </si>
  <si>
    <r>
      <rPr>
        <b/>
        <u/>
        <sz val="12"/>
        <rFont val="Calibri Light"/>
        <family val="1"/>
        <scheme val="major"/>
      </rPr>
      <t xml:space="preserve">بالعدد: تركيب شبك نامس للنوافذ الالمنيوم :
</t>
    </r>
    <r>
      <rPr>
        <sz val="12"/>
        <rFont val="Calibri Light"/>
        <family val="1"/>
        <scheme val="major"/>
      </rPr>
      <t>بالعدد توريد وتركيب شبك نامس للنوافذ المركز  مقاس (1.5*1)  والبند يشمل سد الفتحات باستخدم السلكون مع توريد  حسب اصول المهنة وتعليمات المهندس المشرف بالمقاسات التالية:</t>
    </r>
  </si>
  <si>
    <r>
      <rPr>
        <b/>
        <u/>
        <sz val="12"/>
        <rFont val="Calibri Light"/>
        <family val="1"/>
        <scheme val="major"/>
      </rPr>
      <t>By pieces: mesh nets of Aluminum windows :</t>
    </r>
    <r>
      <rPr>
        <sz val="12"/>
        <rFont val="Calibri Light"/>
        <family val="1"/>
        <scheme val="major"/>
      </rPr>
      <t xml:space="preserve">
Supply and installation of mesh nets including filling of small joints with silicon size (1*1.5)m , in accordance with the specifications and instructions of the supervising engineer.</t>
    </r>
  </si>
  <si>
    <r>
      <rPr>
        <b/>
        <u/>
        <sz val="12"/>
        <rFont val="Times New Roman"/>
        <family val="1"/>
      </rPr>
      <t>sections of aluminum</t>
    </r>
    <r>
      <rPr>
        <sz val="12"/>
        <rFont val="Times New Roman"/>
        <family val="1"/>
      </rPr>
      <t xml:space="preserve">
Supply and installation of a vertical sections of aluminum , color (white), made type ( Emirates) (sample approved), thickness of 1.1 mm, size 6 * 8 cm, glass color (white/snowy), thickness of 6 mm According to the design of the engineer and all the straps, tools and nails of high quality, provided that the vertical distances do not exceed 80 cm.
installing the bottom Fiberglass made type thickness of 4 mm and then the installation of glass according to the design of the engineer,
scraping and leveling the walls when installing and making silicone for all the spaces and joints between partitions and walls, making bales inside and out for glass and fiber, good sealing of the partitions and installing them in a tight and solid manner and installing them in the places specified by the supervising engineer and hospital dministration and the price includes making a door size 1.8 m2 for the partition , and the price includes everything needed to finish and complete the work to the fullest According to the technical and workmanship principles and according to the specifications and instructions of the supervising</t>
    </r>
  </si>
  <si>
    <r>
      <rPr>
        <b/>
        <u/>
        <sz val="12"/>
        <rFont val="Calibri Light"/>
        <family val="1"/>
        <scheme val="major"/>
      </rPr>
      <t>بالعدد: صفاية استيل ارضية :</t>
    </r>
    <r>
      <rPr>
        <b/>
        <sz val="12"/>
        <rFont val="Calibri Light"/>
        <family val="1"/>
        <scheme val="major"/>
      </rPr>
      <t xml:space="preserve">
</t>
    </r>
    <r>
      <rPr>
        <sz val="12"/>
        <rFont val="Calibri Light"/>
        <family val="1"/>
        <scheme val="major"/>
      </rPr>
      <t xml:space="preserve">بالعدد: توريد وتركيب سيفون أرضي(مشن)  قطر 4" استيل مقوى ومضغوط مع صفاية استيل ترفع بحامل يدوي من نوعية معتمدة والثمن يشمل جميع مواسير الصرف والتكسير والتثبيت والتوصيل لاقرب غرفة تفتيش مع جميع ملحقاتها وجميع ما يلزم طبقاً للرسومات والمواصفات وتعليمات المهندس المشرف              </t>
    </r>
  </si>
  <si>
    <t>اعمال تأهيل مبنى ترقيد نساء</t>
  </si>
  <si>
    <t>Rehabilitation of  In-pation femeal building</t>
  </si>
  <si>
    <r>
      <rPr>
        <b/>
        <u/>
        <sz val="12"/>
        <color theme="1"/>
        <rFont val="Calibri Light"/>
        <family val="1"/>
        <scheme val="major"/>
      </rPr>
      <t>بالمتر المربع/ أبواب حديد مربوع (رص)  :</t>
    </r>
    <r>
      <rPr>
        <sz val="12"/>
        <color theme="1"/>
        <rFont val="Calibri Light"/>
        <family val="1"/>
        <scheme val="major"/>
      </rPr>
      <t xml:space="preserve">
توريد وتركيب أبواب حديد مربوع مرصوص (40×20) مم شكل تقليدي والعمل يشمل الدهان وجه ضد الصداء ثم وباللون الزيتي المطلوب ثلاثة أوجة (رش مسدس) فوق طبقة التأسيس المقاومة للصداء مع جميع الخردوات من أقفال وبراويز ومقابض ومغالق  وثلاث مفصلات مع التثبيت الجيد ثلاث تثبيتات  من كل جانب وتكون الحلوق حديد مربوع بعرض لايقل (20) سم مع إزالة كافة آثار اللحام والجلخ وجميع ما يلزم طبقاً للرسومات والمواصفات وتعليمات المهندس المشرف .</t>
    </r>
  </si>
  <si>
    <r>
      <rPr>
        <b/>
        <u/>
        <sz val="12"/>
        <rFont val="Calibri Light"/>
        <family val="1"/>
        <scheme val="major"/>
      </rPr>
      <t>بالعدد: توريد وتركيب مغاسل خزف:</t>
    </r>
    <r>
      <rPr>
        <b/>
        <sz val="12"/>
        <rFont val="Calibri Light"/>
        <family val="1"/>
        <scheme val="major"/>
      </rPr>
      <t xml:space="preserve">
</t>
    </r>
    <r>
      <rPr>
        <sz val="12"/>
        <rFont val="Calibri Light"/>
        <family val="1"/>
        <scheme val="major"/>
      </rPr>
      <t>- توريد وتركيب مغسلة أيدي من الخزف السعودي مع السقام مقاس 50سم×45سم  والإكسسوارات التابعة لها نوعية ممتازة والعمل يشمل تنفيذ تصريف المياه باستخدام جميع ما يلزم من هراب وغيره، موصل بمواسير 2.5 هنش مثبتة بالجدران الخارجية من المغسلة إلى غرفة التفتيش الخارجية مع جميع ملحقاتها  مربع  وجميع ما يلزم طبقاً للرسومات والمواصفات وتعليمات المهندس المشرف.</t>
    </r>
  </si>
  <si>
    <r>
      <rPr>
        <b/>
        <u/>
        <sz val="12"/>
        <color theme="1"/>
        <rFont val="Calibri Light"/>
        <family val="1"/>
        <scheme val="major"/>
      </rPr>
      <t>بالمقطوعية :معالجة الارضة بالمبنى الرئيسي :</t>
    </r>
    <r>
      <rPr>
        <b/>
        <sz val="12"/>
        <color theme="1"/>
        <rFont val="Calibri Light"/>
        <family val="1"/>
        <scheme val="major"/>
      </rPr>
      <t xml:space="preserve">
</t>
    </r>
    <r>
      <rPr>
        <sz val="12"/>
        <color theme="1"/>
        <rFont val="Calibri Light"/>
        <family val="1"/>
        <scheme val="major"/>
      </rPr>
      <t>معالجة الارضة في المبنى الرئيسي  وإزالة أماكن تكاثرها في الجدران وفي كل مكان تظهر فيه وذلك بالتنظيف بعد إزالة أماكن تجمعها ومن ثم رش المبيد الخاص بمكافحتها داخل ثقوب في الارضيات (ثقب كل 1.5م) واماكن تواجدها حسب إرشادات الشركة المصنعة للمبيد وطرق المكافحة المتعارف عليها وذلك بحسب المواصفات وتعليمات المهندس المشرف</t>
    </r>
  </si>
  <si>
    <r>
      <rPr>
        <b/>
        <u/>
        <sz val="12"/>
        <rFont val="Times New Roman"/>
        <family val="1"/>
      </rPr>
      <t>Lump-sum: Treatment of the termites:</t>
    </r>
    <r>
      <rPr>
        <b/>
        <sz val="12"/>
        <rFont val="Times New Roman"/>
        <family val="1"/>
      </rPr>
      <t xml:space="preserve">
</t>
    </r>
    <r>
      <rPr>
        <sz val="12"/>
        <rFont val="Times New Roman"/>
        <family val="1"/>
      </rPr>
      <t>Treatment of the termites of the Center walls by cleaning after removing the places of collection, then spraying the special pesticide to combat them according to the instructions of the manufacturer of the pesticide and methods of conventional control, according to the specifications and instructions of the supervising engineer.</t>
    </r>
  </si>
  <si>
    <t>اسم المركز : مركز ردفان</t>
  </si>
  <si>
    <t>Name  :Radfan Health Facility</t>
  </si>
  <si>
    <t>Site location: Hadramut</t>
  </si>
  <si>
    <t xml:space="preserve">الموقع :- م/ حضرموت </t>
  </si>
  <si>
    <t>اعمال تأهيل مبنى المركز</t>
  </si>
  <si>
    <t>Rehabilitation of  Health Facility</t>
  </si>
  <si>
    <r>
      <rPr>
        <b/>
        <u/>
        <sz val="12"/>
        <rFont val="Calibri Light"/>
        <family val="1"/>
        <scheme val="major"/>
      </rPr>
      <t xml:space="preserve">بالمتر المربع/ دهان مقاوم للرطوبة للجدران الخارجية  : </t>
    </r>
    <r>
      <rPr>
        <sz val="12"/>
        <rFont val="Calibri Light"/>
        <family val="1"/>
        <scheme val="major"/>
      </rPr>
      <t xml:space="preserve">
توريد وتنفيذ دهان مقاوم للرطوبة للجدران باللون المطلوب مكون من وجه اساس وثلاثة اوجه  والصنفرة ثلاث طبقات نوعية ممتازة مع عمل شعارات المؤسسة والمانح و جميع ما يلزم  طبقا للرسومات والمواصفات وتعليمات المهندس المشرف </t>
    </r>
  </si>
  <si>
    <r>
      <rPr>
        <b/>
        <u/>
        <sz val="12"/>
        <color theme="1"/>
        <rFont val="Arabic Transparent"/>
        <charset val="178"/>
      </rPr>
      <t xml:space="preserve">بالمقطوعية: توريد وتنفيذ رامب خرساني:
</t>
    </r>
    <r>
      <rPr>
        <sz val="12"/>
        <color theme="1"/>
        <rFont val="Arabic Transparent"/>
        <charset val="178"/>
      </rPr>
      <t>توريد وتنفيذ رامب خرساني بابعاد( عرض 1.2م وطول 3 م) والبند يشمل الحفر بعمق 50سم مع عمل صبة نظافة بسمك 10سم وعرض 50سم تحت الجدران الحجرية والردم بتربة مستوردة بين الجدران الحجرية والبناء بالحجر الاسود بعرض 30سم من الجوانب وتكحيل الحجر الظاهر ودهان المياسم والفرش الشلف (المائل) من الخرسانة سماكة 15 سم خفيفة التسليح لايقل عدد الاسياخ عن 5 قطر 10 ملم/م بنسبة خلط 1:2:2 باسمنت بورتلاندي  والبند يشمل (التخشيبة وقص ووضع الحديد, الصب , هز الخرسانة بالهزاز المكانيكي,وكل مايلزم) مع جميع لوازم التنفيذ بحسب الرسومات والمواصفات وكذا الخدمة الجيدة للسطح النهائي توريد وتركيب بلاط موزايكو بنفس نوعية بلاط الدرج  وعمل كل ما يلزم لانهاء العمل بحسب توجيهات المهندس المشرف.</t>
    </r>
  </si>
  <si>
    <r>
      <t xml:space="preserve">بالمتر المربع : بلاط سيراميك لجدران الحمامات :
</t>
    </r>
    <r>
      <rPr>
        <sz val="12"/>
        <color theme="1"/>
        <rFont val="Calibri Light"/>
        <family val="1"/>
        <scheme val="major"/>
      </rPr>
      <t xml:space="preserve"> - توريد وتركيب بلاط سراميك نوعية ممتازة لجدران الحمامات  ويشمل عمل طرطشة غنية بالاسمنت والهلسن ويثبت على مونة إسمنتية بنسبة خلط لا تقل عن (1:3) وتشريب الفواصل بالاسمنت الابيض، طبقا للرسومات والمواصفات وتعليمات المهندس المشرف</t>
    </r>
  </si>
  <si>
    <r>
      <t>I</t>
    </r>
    <r>
      <rPr>
        <b/>
        <u/>
        <sz val="12"/>
        <rFont val="Calibri Light"/>
        <family val="1"/>
        <scheme val="major"/>
      </rPr>
      <t>n square meter :Ceramic tiles for wall of bathrooms :</t>
    </r>
    <r>
      <rPr>
        <b/>
        <sz val="12"/>
        <rFont val="Calibri Light"/>
        <family val="1"/>
        <scheme val="major"/>
      </rPr>
      <t xml:space="preserve">
</t>
    </r>
    <r>
      <rPr>
        <sz val="12"/>
        <rFont val="Calibri Light"/>
        <family val="1"/>
        <scheme val="major"/>
      </rPr>
      <t>provide and install ceramic tiles for latrine's floor Includes a layer of helsen under and installs on cement mortar using mixing ratio (1:3) and impregnation of joints with white cement. in accordance with the specifications and instructions of the supervising engineer.</t>
    </r>
  </si>
  <si>
    <r>
      <rPr>
        <b/>
        <u/>
        <sz val="12"/>
        <rFont val="Calibri Light"/>
        <family val="1"/>
        <scheme val="major"/>
      </rPr>
      <t>By Piece:Window protection net paint</t>
    </r>
    <r>
      <rPr>
        <sz val="12"/>
        <rFont val="Calibri Light"/>
        <family val="1"/>
        <scheme val="major"/>
      </rPr>
      <t xml:space="preserve">
The work of oil-painting in the required color is double-sided, and all that is needed to finish the work in the work of painting the interior windows, according to the directions and instructions of the supervising engineer.. .</t>
    </r>
  </si>
  <si>
    <r>
      <t xml:space="preserve">بالعدد: توريد وتركيب بوابة رئيسية للمركز من الحديد الصاج المحمبب:
</t>
    </r>
    <r>
      <rPr>
        <sz val="12"/>
        <rFont val="Calibri"/>
        <family val="2"/>
        <scheme val="minor"/>
      </rPr>
      <t>توريد وتركيب بوابة رئيسية للمركز من الحديد الصاج المحبب سماكة مقاس 2.2م*1.4م  شكل تقليدي (الزخارف تكون من الحديد الخاوي) والعمل يشمل الدهان وجه ضد الصداء ثم وباللون الزيتي المطلوب ثلاثة أوجة (رش مسدس) فوق طبقة التأسيس المقاومة للصداءواليشمل البند عمل جميع الخردوات من أقفال وبراويز ومقابض ومغالق وثلاث مفصلات مع التثبيت الجيد ثلاث تثبيتات من كل جانب وتكون الحلوق  وعمل الشعارات في الباب و  كل مايلزم من تثبيت ودهان وجميع ما يلزم طبقاً للمواصفات وتعليمات المهندس المشرف .</t>
    </r>
  </si>
  <si>
    <r>
      <rPr>
        <b/>
        <u/>
        <sz val="12"/>
        <rFont val="Calibri Light"/>
        <family val="1"/>
        <scheme val="major"/>
      </rPr>
      <t xml:space="preserve">By Pieces: Supply and installation iron doors : </t>
    </r>
    <r>
      <rPr>
        <sz val="12"/>
        <rFont val="Calibri Light"/>
        <family val="1"/>
        <scheme val="major"/>
      </rPr>
      <t xml:space="preserve">
Supply and installation iron doors 2.2 m x 1.4 m  and steel frame of circular iron section of 3 inches diameter, the hinges are not less than three with locks includes paint anti- rust and final paint,  according to the drawing and specifications and the engineer instructions.</t>
    </r>
  </si>
  <si>
    <r>
      <rPr>
        <b/>
        <u/>
        <sz val="12"/>
        <color theme="1"/>
        <rFont val="Calibri Light"/>
        <family val="1"/>
        <scheme val="major"/>
      </rPr>
      <t>بالعدد/  دهان شبك حماية للنوافذ :</t>
    </r>
    <r>
      <rPr>
        <sz val="12"/>
        <color theme="1"/>
        <rFont val="Calibri Light"/>
        <family val="1"/>
        <scheme val="major"/>
      </rPr>
      <t xml:space="preserve">
عمل  الدهان الزيتي باللون المطلوب وجهين وجميع ما يلزم لإنهاء الأعمال ويشمل العمل للدهان للشبابيك مقاس ( 1*0.9) للجهتين الداخلية والخارجية والعمل يشمل الجلخ والصنفرة وضرب طبقة بريمر قبل الدهان بحسب توجيهات وتعليمات المهندس المشرف .</t>
    </r>
  </si>
  <si>
    <r>
      <rPr>
        <b/>
        <u/>
        <sz val="12"/>
        <rFont val="Calibri Light"/>
        <family val="2"/>
        <scheme val="major"/>
      </rPr>
      <t>قاطع الالمنيوم:</t>
    </r>
    <r>
      <rPr>
        <b/>
        <sz val="12"/>
        <rFont val="Calibri Light"/>
        <family val="1"/>
        <scheme val="major"/>
      </rPr>
      <t xml:space="preserve">
</t>
    </r>
    <r>
      <rPr>
        <sz val="12"/>
        <rFont val="Calibri Light"/>
        <family val="2"/>
        <scheme val="major"/>
      </rPr>
      <t>توريد وتركيب قاطع من الالمنيوم بمساحة 2.1*3.2 م لون أبيض بحيث يكون النوع أماراتي( درجة اولى عينه معتمدة سماكه 1.1 ملم ، ابعاد مقطع الالمنيوم المستخدم 6 * 8 سم، مع تركيب زجاج لون )أبيض/ ثلجي( سماكة 6 مم بحسب تحديد المهندس مع جميع الربلات وأدوات الجمع والمسامير درجة أولى ، يقسم كل قاطع بمسافات راسية لاتزيد عن 0.8 متر وبمسافات افقية لاتزيد عن 1 متر، في الأسفل يتم وضع الواح فيبر جلاس نوعية ) امارتية ( سماكة 4مم بعدها يوضع الزجاج بحسب تحديد المهندس ، قشط
وتسوية الجدران عند التركيب وعمل سليكون لجميع الفراغات والفواصل بين القواطع والجدران وعمل باكنات وربلات من الداخل والخارج للزجاج والفيبر ، والتكتيم الجيد للقواطع وتثبيتها بشكل محكم ومتين وتركيبها في الاماكن المحدده من قبل المهندس المشرف وادارة المستشفى ، والسعر يشمل عمل باب للقاطع بمساحة 1.8 متر مربع مع عمل نافذة قل في الباب و كل ما يلزم لانهاء وإتمام العمل علي اكمل وجة حسب الأصول الفنية والمصنعية وبحسب المواصفات وتعليمات المهندس المشرف</t>
    </r>
  </si>
  <si>
    <r>
      <rPr>
        <b/>
        <u/>
        <sz val="12"/>
        <rFont val="Calibri Light"/>
        <family val="1"/>
        <scheme val="major"/>
      </rPr>
      <t>بالمقطوعية :اعمال تمديدات التغذية بالمياه:</t>
    </r>
    <r>
      <rPr>
        <sz val="12"/>
        <rFont val="Calibri Light"/>
        <family val="1"/>
        <scheme val="major"/>
      </rPr>
      <t xml:space="preserve">
توريد وتركيب شبكة تغذية خارجية جديدة للحمامات  ( عدد 2 حمامات + 3 1 حمام ) والبند يشمل جميع التوصيلات والاكواع و المواسير هنش الا ربع ال PVC  سعودي ضغط عالي نوعية ممتازة ومحابس رئيسية لكل حمام ومغسلة على حدى والبند يشمل ربط الحمامات  والمغاسل والمطبخ  بالخزانات العلوية بمواسير PVC سعودي ضغط عالي نوعية ممتازة مع جميع التوابع ( اكواع وتوصيلات ومحابس و... ) نوعية ممتازة , تعبئة الخزانات عند الاستلام النهائي حتى يتم فحص الشبكة وتجربتها حسب المواصفات وتعليمات المهندس المشرف. </t>
    </r>
  </si>
  <si>
    <t>Supply and installation of a kitchen drawer with a height of 1.10 m and a width of 60 cm, made of aluminum and 4 mm thick fiber for the drawers and artificial marble for the surface, with making a sole for the drawer at a maximum. The dimensions of the drawer are more than 60 cm. The work includes making a kitchen sink from san steel with a drain to the nearest drainage point all accessoaries as specifications and instructions of supervised engineer</t>
  </si>
  <si>
    <t>اسم المركز : مركز الحارة</t>
  </si>
  <si>
    <t>Name  :Al- Hara Health Facility</t>
  </si>
  <si>
    <r>
      <t xml:space="preserve">بالعدد: صيانة بوابة رئيسية للمركز :
</t>
    </r>
    <r>
      <rPr>
        <sz val="12"/>
        <rFont val="Calibri"/>
        <family val="2"/>
        <scheme val="minor"/>
      </rPr>
      <t>صيانة بوابة رئيسية للمركز من الحديد الصاج المحبب  مقاس 2.8م*2م  شكل تقليدي (الزخارف تكون من الحديد الخاوي) والعمل يشمل الدهان وجه ضد الصداء ثم وباللون الزيتي المطلوب ثلاثة أوجة (رش مسدس) فوق طبقة التأسيس المقاومة للصداءواليشمل البند عمل جميع الخردوات من أقفال وبراويز ومقابض ومغالق وثلاث مفصلات مع التثبيت الجيد ثلاث تثبيتات من كل جانب وتكون الحلوق  وعمل الشعارات في الباب و  كل مايلزم من تثبيت ودهان وجميع ما يلزم طبقاً للمواصفات وتعليمات المهندس المشرف .</t>
    </r>
  </si>
  <si>
    <r>
      <rPr>
        <b/>
        <u/>
        <sz val="12"/>
        <rFont val="Calibri Light"/>
        <family val="1"/>
        <scheme val="major"/>
      </rPr>
      <t xml:space="preserve">By Pieces: Manitenance iron doors : </t>
    </r>
    <r>
      <rPr>
        <sz val="12"/>
        <rFont val="Calibri Light"/>
        <family val="1"/>
        <scheme val="major"/>
      </rPr>
      <t xml:space="preserve">
Manitenance iron doors 2.8 m x 2m  and steel frame of circular iron section of 3 inches diameter, the hinges are not less than three with locks includes paint anti- rust and final paint,  according to the drawing and specifications and the engineer instructions.</t>
    </r>
  </si>
  <si>
    <t>Name  :Al-sufal Health Facility</t>
  </si>
  <si>
    <t>اسم المركز : مركز السفال</t>
  </si>
  <si>
    <r>
      <rPr>
        <b/>
        <u/>
        <sz val="12"/>
        <rFont val="Calibri Light"/>
        <family val="1"/>
        <scheme val="major"/>
      </rPr>
      <t xml:space="preserve">بالمتر المربع : دهان الاسقف الداخلية </t>
    </r>
    <r>
      <rPr>
        <b/>
        <sz val="12"/>
        <rFont val="Calibri Light"/>
        <family val="1"/>
        <scheme val="major"/>
      </rPr>
      <t xml:space="preserve">:
</t>
    </r>
    <r>
      <rPr>
        <sz val="12"/>
        <rFont val="Calibri Light"/>
        <family val="1"/>
        <scheme val="major"/>
      </rPr>
      <t>توريد وتنفيد دهان أملشن للاسقف الداخلية باللون المطلوب  مكون من وجه أساس ووجهين باللون المطلوب نوعية ممتازة مع عمل الصنفرة , طبقا للمواصفات وتعليمات المهندس المشرف .</t>
    </r>
  </si>
  <si>
    <r>
      <rPr>
        <b/>
        <u/>
        <sz val="12"/>
        <rFont val="Calibri Light"/>
        <family val="1"/>
        <scheme val="major"/>
      </rPr>
      <t>By square meter: Internal roof paintin   :</t>
    </r>
    <r>
      <rPr>
        <sz val="12"/>
        <rFont val="Calibri Light"/>
        <family val="1"/>
        <scheme val="major"/>
      </rPr>
      <t xml:space="preserve">
Providing and applying emulsion paint in the required color for roofs, consisting of a base paint and with putty and emery two layers of paints and all necessary according to the specifications supervisor engineer instructions.</t>
    </r>
  </si>
  <si>
    <r>
      <rPr>
        <b/>
        <u/>
        <sz val="12"/>
        <rFont val="Calibri Light"/>
        <family val="1"/>
        <scheme val="major"/>
      </rPr>
      <t>By square meter: Internal roof paintin for the In-pation femeal :</t>
    </r>
    <r>
      <rPr>
        <sz val="12"/>
        <rFont val="Calibri Light"/>
        <family val="1"/>
        <scheme val="major"/>
      </rPr>
      <t xml:space="preserve">
Providing and applying emulsion paint in the required color for roofs, consisting of a base paint and with putty and emery two layers of paints and all necessary according to the specifications supervisor engineer instructions.</t>
    </r>
  </si>
  <si>
    <r>
      <rPr>
        <b/>
        <u/>
        <sz val="12"/>
        <color theme="1"/>
        <rFont val="Calibri Light"/>
        <family val="1"/>
        <scheme val="major"/>
      </rPr>
      <t>بالمقطوعية :سد فتحة نافذة الصيدلية  :</t>
    </r>
    <r>
      <rPr>
        <b/>
        <sz val="12"/>
        <color theme="1"/>
        <rFont val="Calibri Light"/>
        <family val="1"/>
        <scheme val="major"/>
      </rPr>
      <t xml:space="preserve">
</t>
    </r>
    <r>
      <rPr>
        <sz val="12"/>
        <color theme="1"/>
        <rFont val="Calibri Light"/>
        <family val="1"/>
        <scheme val="major"/>
      </rPr>
      <t>سد نافذة الصيدلية مقاس( 1*1) والعمل يشمل بناء بلك مقاس 20*20*40 وتلبيس البلك من الجهتين مع عمل شبك تلبيس عند الالتقاء الخرسانة مع البلك والعمل يشمل الرش لمدة ثلاث ايام  وذلك بحسب المواصفات وتعليمات المهندس المشرف</t>
    </r>
  </si>
  <si>
    <r>
      <rPr>
        <b/>
        <u/>
        <sz val="12"/>
        <rFont val="Times New Roman"/>
        <family val="1"/>
      </rPr>
      <t>By Lump-sum : closeing the opening of the pharmacy window:</t>
    </r>
    <r>
      <rPr>
        <b/>
        <sz val="12"/>
        <rFont val="Times New Roman"/>
        <family val="1"/>
      </rPr>
      <t xml:space="preserve">
</t>
    </r>
    <r>
      <rPr>
        <sz val="12"/>
        <rFont val="Times New Roman"/>
        <family val="1"/>
      </rPr>
      <t>closeing the pharmacy window, size (1*1), and the work includes building a block size of 20*20*40, plastering the block on both sides, and making a covering mesh where the concrete meets the block. The work includes spraying for three days, according to the specifications and instructions of the supervising engineer.</t>
    </r>
  </si>
  <si>
    <r>
      <rPr>
        <b/>
        <u/>
        <sz val="12"/>
        <rFont val="Calibri Light"/>
        <family val="1"/>
        <scheme val="major"/>
      </rPr>
      <t>بالمتر المربع : توريد وتركيب أبواب من الالمنيوم</t>
    </r>
    <r>
      <rPr>
        <b/>
        <sz val="12"/>
        <rFont val="Calibri Light"/>
        <family val="1"/>
        <scheme val="major"/>
      </rPr>
      <t xml:space="preserve">
</t>
    </r>
    <r>
      <rPr>
        <sz val="12"/>
        <rFont val="Calibri Light"/>
        <family val="1"/>
        <scheme val="major"/>
      </rPr>
      <t>توريد وتركيب باب المنيوم اماراتي نوعية ممتازة مقاس 2.00*0.90   بالون المطلوب مكون من حلق سمك 3ملم وفيبر سمك 4ملم  والبند يشمل الخردوات والمفصلات والربلات والمقابض والاقفال ويثبت بثلاثة خوابير من كل جهة نوعية ممتازة معتعبئة الفراغات بالسلكون ان وجدت حسب المواصفات وتعليمات المهندس المشرف.</t>
    </r>
  </si>
  <si>
    <r>
      <rPr>
        <b/>
        <u/>
        <sz val="12"/>
        <rFont val="Times New Roman"/>
        <family val="1"/>
      </rPr>
      <t xml:space="preserve"> Aluminum Doors :</t>
    </r>
    <r>
      <rPr>
        <sz val="12"/>
        <rFont val="Times New Roman"/>
        <family val="1"/>
      </rPr>
      <t xml:space="preserve">
 Supply and install an aluminum door size 2.00*0.90  with all fittings and accessories for romms and latrine, with aluminum frame of  3 mm thick and fiber sheet of 4mm thick according to the drawings and specifications and the instructions of the supervisor.</t>
    </r>
  </si>
  <si>
    <r>
      <rPr>
        <b/>
        <u/>
        <sz val="12"/>
        <rFont val="Calibri Light"/>
        <family val="2"/>
        <scheme val="major"/>
      </rPr>
      <t>قاطع الالمنيوم:</t>
    </r>
    <r>
      <rPr>
        <b/>
        <sz val="12"/>
        <rFont val="Calibri Light"/>
        <family val="1"/>
        <scheme val="major"/>
      </rPr>
      <t xml:space="preserve">
</t>
    </r>
    <r>
      <rPr>
        <sz val="12"/>
        <rFont val="Calibri Light"/>
        <family val="2"/>
        <scheme val="major"/>
      </rPr>
      <t>توريد وتركيب قاطع من الالمنيوم بمساحة 2.3*3.2 م لون أبيض بحيث يكون النوع أماراتي( درجة اولى عينه معتمدة سماكه 1.1 ملم ، ابعاد مقطع الالمنيوم المستخدم 6 * 8 سم، مع تركيب زجاج لون )أبيض/ ثلجي( سماكة 6 مم بحسب تحديد المهندس مع جميع الربلات وأدوات الجمع والمسامير درجة أولى ، يقسم كل قاطع بمسافات راسية لاتزيد عن 0.8 متر وبمسافات افقية لاتزيد عن 1 متر، في الأسفل يتم وضع الواح فيبر جلاس نوعية ) امارتية ( سماكة 4مم بعدها يوضع الزجاج بحسب تحديد المهندس ، قشط
وتسوية الجدران عند التركيب وعمل سليكون لجميع الفراغات والفواصل بين القواطع والجدران وعمل باكنات وربلات من الداخل والخارج للزجاج والفيبر ، والتكتيم الجيد للقواطع وتثبيتها بشكل محكم ومتين وتركيبها في الاماكن المحدده من قبل المهندس المشرف وادارة المركز ،  و كل ما يلزم لانهاء وإتمام العمل علي اكمل وجة حسب الأصول الفنية والمصنعية وبحسب المواصفات وتعليمات المهندس المشرف</t>
    </r>
  </si>
  <si>
    <r>
      <rPr>
        <b/>
        <u/>
        <sz val="12"/>
        <rFont val="Calibri Light"/>
        <family val="2"/>
        <scheme val="major"/>
      </rPr>
      <t>قاطع الالمنيوم مع الباب:</t>
    </r>
    <r>
      <rPr>
        <b/>
        <sz val="12"/>
        <rFont val="Calibri Light"/>
        <family val="1"/>
        <scheme val="major"/>
      </rPr>
      <t xml:space="preserve">
</t>
    </r>
    <r>
      <rPr>
        <sz val="12"/>
        <rFont val="Calibri Light"/>
        <family val="2"/>
        <scheme val="major"/>
      </rPr>
      <t>توريد وتركيب قاطع من الالمنيوم بمساحة 1.8*3.2 م لون أبيض بحيث يكون النوع أماراتي( درجة اولى عينه معتمدة سماكه 1.1 ملم ، ابعاد مقطع الالمنيوم المستخدم 6 * 8 سم، مع تركيب زجاج لون )أبيض/ ثلجي( سماكة 6 مم بحسب تحديد المهندس مع جميع الربلات وأدوات الجمع والمسامير درجة أولى ، يقسم كل قاطع بمسافات راسية لاتزيد عن 0.8 متر وبمسافات افقية لاتزيد عن 1 متر، في الأسفل يتم وضع الواح فيبر جلاس نوعية ) امارتية ( سماكة 4مم بعدها يوضع الزجاج بحسب تحديد المهندس ، قشط
وتسوية الجدران عند التركيب وعمل سليكون لجميع الفراغات والفواصل بين القواطع والجدران وعمل باكنات وربلات من الداخل والخارج للزجاج والفيبر ، والتكتيم الجيد للقواطع وتثبيتها بشكل محكم ومتين وتركيبها في الاماكن المحدده من قبل المهندس المشرف وادارة المستشفى ، والسعر يشمل عمل باب للقاطع بمساحة 1.8 متر مربع مع عمل نافذة قل في الباب و كل ما يلزم لانهاء وإتمام العمل علي اكمل وجة حسب الأصول الفنية والمصنعية وبحسب المواصفات وتعليمات المهندس المشرف</t>
    </r>
  </si>
  <si>
    <r>
      <rPr>
        <b/>
        <u/>
        <sz val="12"/>
        <rFont val="Calibri Light"/>
        <family val="1"/>
        <scheme val="major"/>
      </rPr>
      <t>Lump-Sum: plain concrete for Ramp:</t>
    </r>
    <r>
      <rPr>
        <sz val="12"/>
        <rFont val="Calibri Light"/>
        <family val="1"/>
        <scheme val="major"/>
      </rPr>
      <t xml:space="preserve">
Supplying and constuct a plain concrete ramp 1.2m wide and 3m long the item include excavation work for 50 deep and 50cm wide under the stone wall, also supply and build stone wall 30cm wide for wall, also provide and install backfilling betweem the walls, the item also include supplying and casting plain concrete with light reinforcement 10dia. at 15cm with a compressive strength not less than 15N/mm2. In addition, the work includes filling with a gravelled soil under the ramp. the item include the construction of landing at the top end of the ram with dimension 1.2mx1.2m. The work should be according to specification and instructions of the engineer. </t>
    </r>
  </si>
  <si>
    <r>
      <t xml:space="preserve">بالمتر الطولي: درج مزايكو للمداخل مسبق الصب:
</t>
    </r>
    <r>
      <rPr>
        <sz val="12"/>
        <color theme="1"/>
        <rFont val="Calibri Light"/>
        <family val="1"/>
        <scheme val="major"/>
      </rPr>
      <t>توريد وتنفيذ بلاط مزايكو مسبق الصب لزوم المداخل بعرض النائم 30سم وارتفاع القائم 15سم وبسمك 3 سم مطعم بكسر الرخامي وباستخدام الاسمنت البورتلاندي كما يشمل السعر عمل مباني بلك صم وعمل كل ما يلزم لاتمام العمل بحسب المواصفات والرسومات وتعليمات المهندس المشرف.</t>
    </r>
  </si>
  <si>
    <r>
      <rPr>
        <b/>
        <u/>
        <sz val="12"/>
        <rFont val="Calibri Light"/>
        <family val="1"/>
        <scheme val="major"/>
      </rPr>
      <t>Construct a Entrance Stair:</t>
    </r>
    <r>
      <rPr>
        <sz val="12"/>
        <rFont val="Calibri Light"/>
        <family val="1"/>
        <scheme val="major"/>
      </rPr>
      <t xml:space="preserve">
supply and install and build heavy block for the stair steps and the wall beside it, provide and install mosaic tile for the trade 30cm and rise 15cm  the price includes do evrey things necessary to finsh the works according to the engineering drawings specifications and engineer instructions .</t>
    </r>
  </si>
  <si>
    <t>1.1.1</t>
  </si>
  <si>
    <t>1.1.2</t>
  </si>
  <si>
    <t>1.2.1</t>
  </si>
  <si>
    <t>1.2.2</t>
  </si>
  <si>
    <t>1.2.3</t>
  </si>
  <si>
    <t>1.2.4</t>
  </si>
  <si>
    <t>1.3.1</t>
  </si>
  <si>
    <t>1.3.2</t>
  </si>
  <si>
    <t>1.3.3</t>
  </si>
  <si>
    <t>1.3.4</t>
  </si>
  <si>
    <t>1.4.1</t>
  </si>
  <si>
    <t>1.4.2</t>
  </si>
  <si>
    <t>1.4.3</t>
  </si>
  <si>
    <t>1.4.4</t>
  </si>
  <si>
    <t>2.2.1</t>
  </si>
  <si>
    <t>2.2.2</t>
  </si>
  <si>
    <t>2.2.3</t>
  </si>
  <si>
    <t>2.2.4</t>
  </si>
  <si>
    <t>2.2.5</t>
  </si>
  <si>
    <t>2.3.1</t>
  </si>
  <si>
    <t>2.3.2</t>
  </si>
  <si>
    <t>1.1.3</t>
  </si>
  <si>
    <t>1.2.5</t>
  </si>
  <si>
    <t>1.2.6</t>
  </si>
  <si>
    <t>1.4.5</t>
  </si>
  <si>
    <t>1.4.6</t>
  </si>
  <si>
    <t>1.4.7</t>
  </si>
  <si>
    <t>2.4.2</t>
  </si>
  <si>
    <t>2.4.1</t>
  </si>
  <si>
    <t>2.4.3</t>
  </si>
  <si>
    <t>2.4.4</t>
  </si>
  <si>
    <t>2.4.5</t>
  </si>
  <si>
    <t>احداثيات موقع :
شرق 48.42498
شمال 14.06555</t>
  </si>
  <si>
    <r>
      <t>Location coordinate:
E 48.42498</t>
    </r>
    <r>
      <rPr>
        <b/>
        <sz val="12"/>
        <rFont val="Calibri"/>
        <family val="2"/>
      </rPr>
      <t xml:space="preserve">
</t>
    </r>
    <r>
      <rPr>
        <b/>
        <sz val="12"/>
        <rFont val="Calibri Light"/>
        <family val="1"/>
        <scheme val="major"/>
      </rPr>
      <t>N 14.06555</t>
    </r>
  </si>
  <si>
    <t>احداثيات موقع :
شرق 48.6538050
شمال 14.1338990</t>
  </si>
  <si>
    <r>
      <t>Location coordinate:
E 48.6538050</t>
    </r>
    <r>
      <rPr>
        <b/>
        <sz val="12"/>
        <rFont val="Calibri"/>
        <family val="2"/>
      </rPr>
      <t xml:space="preserve">
</t>
    </r>
    <r>
      <rPr>
        <b/>
        <sz val="12"/>
        <rFont val="Calibri Light"/>
        <family val="1"/>
        <scheme val="major"/>
      </rPr>
      <t>N 14.1338990</t>
    </r>
  </si>
  <si>
    <t>احداثيات موقع :
شرق 48.6903960
شمال 14.0906350</t>
  </si>
  <si>
    <r>
      <t>Location coordinate:
E 48.6903960</t>
    </r>
    <r>
      <rPr>
        <b/>
        <sz val="12"/>
        <rFont val="Calibri"/>
        <family val="2"/>
      </rPr>
      <t xml:space="preserve">
</t>
    </r>
    <r>
      <rPr>
        <b/>
        <sz val="12"/>
        <rFont val="Calibri Light"/>
        <family val="1"/>
        <scheme val="major"/>
      </rPr>
      <t>N 14.0906350</t>
    </r>
  </si>
  <si>
    <t>احداثيات موقع :
شرق 48.882064
شمال 14.509199</t>
  </si>
  <si>
    <r>
      <t>Location coordinate:
E 48.882064</t>
    </r>
    <r>
      <rPr>
        <b/>
        <sz val="12"/>
        <rFont val="Calibri"/>
        <family val="2"/>
      </rPr>
      <t xml:space="preserve">
</t>
    </r>
    <r>
      <rPr>
        <b/>
        <sz val="12"/>
        <rFont val="Calibri Light"/>
        <family val="1"/>
        <scheme val="major"/>
      </rPr>
      <t>N 14.509199</t>
    </r>
  </si>
  <si>
    <t>احداثيات موقع :
شرق 47.066606
شمال 14.357235</t>
  </si>
  <si>
    <r>
      <t>Location coordinate:
E 47.066606</t>
    </r>
    <r>
      <rPr>
        <b/>
        <sz val="12"/>
        <rFont val="Calibri"/>
        <family val="2"/>
      </rPr>
      <t xml:space="preserve">
</t>
    </r>
    <r>
      <rPr>
        <b/>
        <sz val="12"/>
        <rFont val="Calibri Light"/>
        <family val="1"/>
        <scheme val="major"/>
      </rPr>
      <t>N 14.357235</t>
    </r>
  </si>
  <si>
    <t>YHF Project</t>
  </si>
  <si>
    <t>TYPES OF BOQ  نماذج جداول الكميات</t>
  </si>
  <si>
    <t>#</t>
  </si>
  <si>
    <t>Description</t>
  </si>
  <si>
    <t>Current Estimated Cost in USD</t>
  </si>
  <si>
    <t>Total Estimated Cost</t>
  </si>
  <si>
    <t xml:space="preserve"> rehbilitation Health Facility of Targeted in Shabwa and Hadramut Governorates
أعمال  وتاهيل المراكز الصحي  المستهدفة في محافظتي شبوة وحضرموت</t>
  </si>
  <si>
    <t>( rehbilitation Health Facility in Al-Mubark)
(تاهيل مركز المبارك الصحي  )</t>
  </si>
  <si>
    <t>( rehbilitation Health Facility in Habban)
(تاهيل مركز  حبان  )</t>
  </si>
  <si>
    <t>( rehbilitation Health Facility in Al-Shbpqiyah)
(تاهيل مركز الشبيكة الصحي  )</t>
  </si>
  <si>
    <t>( rehbilitation Health Facility in Radfan)
(تاهيل مركز ردفان الصحي  )</t>
  </si>
  <si>
    <t>( rehbilitation Health Facility in Al-Hara)
(تاهيل مركز الحارة الصحي  )</t>
  </si>
  <si>
    <t>( rehbilitation Health Facility in Al-Sufal)
(تاهيل مركز السفال الصحي  )</t>
  </si>
  <si>
    <t>اعمال تأهيل مبنى التحصين</t>
  </si>
  <si>
    <r>
      <rPr>
        <b/>
        <u/>
        <sz val="12"/>
        <color theme="1"/>
        <rFont val="Calibri Light"/>
        <family val="2"/>
        <scheme val="major"/>
      </rPr>
      <t>لوحة رخامية:</t>
    </r>
    <r>
      <rPr>
        <sz val="12"/>
        <color theme="1"/>
        <rFont val="Calibri Light"/>
        <family val="1"/>
        <scheme val="major"/>
      </rPr>
      <t xml:space="preserve">
بالعدد : توريد وتركيب لوحة رخامية مقاس ( 80*100 ) سم , تثبت بشكل غاطس في جدار المركز , في مكان بارز ويكتب عليها بالنحت  :اسم وشعار الموسسة  + اسم اوشعار المشروع + اسم الممول .. عام التنفيذ ,وتركب في مرحلة التشطيبات ,طبقا للرسومات والمواصفات وتعليمات المهندس المشرف</t>
    </r>
  </si>
  <si>
    <r>
      <rPr>
        <b/>
        <u/>
        <sz val="12"/>
        <rFont val="Calibri Light"/>
        <family val="1"/>
        <scheme val="major"/>
      </rPr>
      <t xml:space="preserve">بالمتر المربع : توريد وتركيب أبواب من الالمنيوم لغرفة ترقيد النساء </t>
    </r>
    <r>
      <rPr>
        <b/>
        <sz val="12"/>
        <rFont val="Calibri Light"/>
        <family val="1"/>
        <scheme val="major"/>
      </rPr>
      <t xml:space="preserve">
</t>
    </r>
    <r>
      <rPr>
        <sz val="12"/>
        <rFont val="Calibri Light"/>
        <family val="1"/>
        <scheme val="major"/>
      </rPr>
      <t>توريد وتركيب باب المنيوم اماراتي نوعية ممتازة مقاس 2.45*0.85   بالون المطلوب مكون من حلق سمك 3ملم وفيبر سمك 4ملم  وزجاج مسلح مقاس 6 ملي والبند يشمل الخردوات والمفصلات والربلات والمقابض والاقفال ويثبت بثلاثة خوابير من كل جهة نوعية ممتازة معتعبئة الفراغات بالسلكون ان وجدت حسب المواصفات وتعليمات المهندس المشرف.</t>
    </r>
  </si>
  <si>
    <r>
      <rPr>
        <b/>
        <u/>
        <sz val="12"/>
        <rFont val="Times New Roman"/>
        <family val="1"/>
      </rPr>
      <t xml:space="preserve"> Aluminum Doors for the In-pation femeal :</t>
    </r>
    <r>
      <rPr>
        <sz val="12"/>
        <rFont val="Times New Roman"/>
        <family val="1"/>
      </rPr>
      <t xml:space="preserve">
 Supply and install an aluminum door size 2.45*0.85  with all fittings and accessories for romms and latrine, with aluminum frame of  3 mm thick and fiber sheet of 4mm thick according to the drawings and specifications and the instructions of the supervisor.</t>
    </r>
  </si>
  <si>
    <r>
      <rPr>
        <b/>
        <u/>
        <sz val="12"/>
        <rFont val="Calibri Light"/>
        <family val="1"/>
        <scheme val="major"/>
      </rPr>
      <t xml:space="preserve">بالمتر المربع : توريد وتركيب أبواب من الالمنيوم لغرفة الولادة </t>
    </r>
    <r>
      <rPr>
        <b/>
        <sz val="12"/>
        <rFont val="Calibri Light"/>
        <family val="1"/>
        <scheme val="major"/>
      </rPr>
      <t xml:space="preserve">
</t>
    </r>
    <r>
      <rPr>
        <sz val="12"/>
        <rFont val="Calibri Light"/>
        <family val="1"/>
        <scheme val="major"/>
      </rPr>
      <t>توريد وتركيب باب المنيوم اماراتي نوعية ممتازة مقاس 2.95*0.85   بالون المطلوب مكون من حلق سمك 3ملم وفيبر سمك 4ملم  وزجاج مسلح مقاس 6 ملي والبند يشمل الخردوات والمفصلات والربلات والمقابض والاقفال ويثبت بثلاثة خوابير من كل جهة نوعية ممتازة معتعبئة الفراغات بالسلكون ان وجدت حسب المواصفات وتعليمات المهندس المشرف.</t>
    </r>
  </si>
  <si>
    <r>
      <rPr>
        <b/>
        <u/>
        <sz val="12"/>
        <rFont val="Calibri Light"/>
        <family val="1"/>
        <scheme val="major"/>
      </rPr>
      <t xml:space="preserve">بالمتر المربع : توريد وتركيب أبواب من الالمنيوم لمدخل غرفة الولادة </t>
    </r>
    <r>
      <rPr>
        <b/>
        <sz val="12"/>
        <rFont val="Calibri Light"/>
        <family val="1"/>
        <scheme val="major"/>
      </rPr>
      <t xml:space="preserve">
</t>
    </r>
    <r>
      <rPr>
        <sz val="12"/>
        <rFont val="Calibri Light"/>
        <family val="1"/>
        <scheme val="major"/>
      </rPr>
      <t>توريد وتركيب باب المنيوم اماراتي نوعية ممتازة مقاس 1.35*1.95   بالون المطلوب مكون من حلق سمك 3ملم وفيبر سمك 4ملم  وزجاج مسلح مقاس 6 ملي والبند يشمل الخردوات والمفصلات والربلات والمقابض والاقفال ويثبت بثلاثة خوابير من كل جهة نوعية ممتازة معتعبئة الفراغات بالسلكون ان وجدت حسب المواصفات وتعليمات المهندس المشرف.</t>
    </r>
  </si>
  <si>
    <r>
      <rPr>
        <b/>
        <u/>
        <sz val="12"/>
        <rFont val="Times New Roman"/>
        <family val="1"/>
      </rPr>
      <t xml:space="preserve"> Aluminum Doors :</t>
    </r>
    <r>
      <rPr>
        <sz val="12"/>
        <rFont val="Times New Roman"/>
        <family val="1"/>
      </rPr>
      <t xml:space="preserve">
 Supply and install an aluminum door size 1.95*1.35  with all fittings and accessories for romms and latrine, with aluminum frame of  3 mm thick and fiber sheet of 4mm thick according to the drawings and specifications and the instructions of the supervisor.</t>
    </r>
  </si>
  <si>
    <r>
      <rPr>
        <b/>
        <u/>
        <sz val="12"/>
        <rFont val="Calibri Light"/>
        <family val="1"/>
        <scheme val="major"/>
      </rPr>
      <t xml:space="preserve">بالمتر المربع : توريد وتركيب أبواب من الالمنيوم للصيدلية </t>
    </r>
    <r>
      <rPr>
        <b/>
        <sz val="12"/>
        <rFont val="Calibri Light"/>
        <family val="1"/>
        <scheme val="major"/>
      </rPr>
      <t xml:space="preserve">
</t>
    </r>
    <r>
      <rPr>
        <sz val="12"/>
        <rFont val="Calibri Light"/>
        <family val="1"/>
        <scheme val="major"/>
      </rPr>
      <t>توريد وتركيب باب المنيوم اماراتي نوعية ممتازة مقاس 1.95*1.00   بالون المطلوب مكون من حلق سمك 3ملم وفيبر سمك 4ملم  ملي والبند يشمل عمل نافذة قلاب في الباب و الخردوات و المفصلات والربلات والمقابض والاقفال ويثبت بثلاثة خوابير من كل جهة نوعية ممتازة معتعبئة الفراغات بالسلكون ان وجدت حسب المواصفات وتعليمات المهندس المشرف.</t>
    </r>
  </si>
  <si>
    <r>
      <rPr>
        <b/>
        <u/>
        <sz val="12"/>
        <rFont val="Times New Roman"/>
        <family val="1"/>
      </rPr>
      <t xml:space="preserve"> Aluminum Doors for pharmacy :</t>
    </r>
    <r>
      <rPr>
        <sz val="12"/>
        <rFont val="Times New Roman"/>
        <family val="1"/>
      </rPr>
      <t xml:space="preserve">
 Supply and install an aluminum door size 1.95*1.00  with all fittings and accessories for romms and latrine, with aluminum frame of  3 mm thick and fiber sheet of 4mm thick according to the drawings and specifications and the instructions of the supervisor.</t>
    </r>
  </si>
  <si>
    <r>
      <rPr>
        <b/>
        <u/>
        <sz val="12"/>
        <color theme="1"/>
        <rFont val="Calibri Light"/>
        <family val="1"/>
        <scheme val="major"/>
      </rPr>
      <t>بالمتر المربع/ أبواب حديد مربوع (رص)  :</t>
    </r>
    <r>
      <rPr>
        <sz val="12"/>
        <color theme="1"/>
        <rFont val="Calibri Light"/>
        <family val="1"/>
        <scheme val="major"/>
      </rPr>
      <t xml:space="preserve">
توريد وتركيب أبواب حديد مربوع مرصوص (40×20) مم شكل تقليدي والعمل يشمل الدهان وجه ضد الصداء ثم وباللون الزيتي المطلوب ثلاثة أوجة (رش مسدس) فوق طبقة التأسيس المقاومة للصداء مع جميع الخردوات من أقفال وبراويز ومقابض ومغالق  وثلاث مفصلات مع التثبيت الجيد ثلاث تثبيتات  من كل جانب وتكون الحلوق حديد مربوع بعرض لايقل (20) سم مع إزالة كافة آثار اللحام والجلخ  , والعمل يشمل عمل فتح في الجدار بنفس مقاس الباب في جدار المركز  والتلبيس الجيد  للحواف و كل ما يلزم طبقاً للرسومات والمواصفات وتعليمات المهندس المشرف .</t>
    </r>
  </si>
  <si>
    <r>
      <rPr>
        <b/>
        <u/>
        <sz val="12"/>
        <color theme="1"/>
        <rFont val="Calibri Light"/>
        <family val="1"/>
        <scheme val="major"/>
      </rPr>
      <t>بالمتر المربع/ نوافذ المنيوم جديدة :</t>
    </r>
    <r>
      <rPr>
        <sz val="12"/>
        <color theme="1"/>
        <rFont val="Calibri Light"/>
        <family val="1"/>
        <scheme val="major"/>
      </rPr>
      <t xml:space="preserve">
توريد وتركيب نوافذ وسمك 1.25 مم ،مع الزجاج مسلح سمك (6)مم درفتين او اربع  تعتمد العينات قبل التوريد. (والعمل يشمل كافة اللوازم من مغالق وربلات واكسسوارات وشبك نامس والتثبيت الجيد في ثلاثة أماكن بالجدران من كل جانب بواسطة مسامير لولبية وخوابير مع تعبئة الفواصل الصغيرة بمادة السيلكون ،والثمن يشمل: 
_ عمل جميع القطع المعدنية والبراغي اللأزمة مع عمل الثقوب اللأزمة لتصريف مياه الأمطار والتي تتجمع داخل الحلق كما يشمل الثمن جميع ما يلزم لأنهاء العمل على أكمل وجه بحسب المخططات والمواصفات وتعليمات المهندس المشرف.</t>
    </r>
  </si>
  <si>
    <r>
      <t xml:space="preserve">بالمتر المربع : بلاط سيراميك لارضيات  :
</t>
    </r>
    <r>
      <rPr>
        <sz val="12"/>
        <color theme="1"/>
        <rFont val="Calibri Light"/>
        <family val="1"/>
        <scheme val="major"/>
      </rPr>
      <t xml:space="preserve"> - توريد وتركيب بلاط سراميك نوعية ممتازة للارضيات ويشمل عمل غراء سيراميك فوق البلاط القديم  وتشريب الفواصل بالاسمنت الابيض، ;  طبقا للرسومات والمواصفات وتعليمات المهندس المشرف</t>
    </r>
  </si>
  <si>
    <r>
      <t xml:space="preserve">بالمتر المربع : بلاط سيراميك لارضيات  :
</t>
    </r>
    <r>
      <rPr>
        <sz val="12"/>
        <color theme="1"/>
        <rFont val="Calibri Light"/>
        <family val="1"/>
        <scheme val="major"/>
      </rPr>
      <t xml:space="preserve"> - توريد وتركيب بلاط سراميك  نوعية ممتازة للارضيات  الغرف و الممر ويشمل عمل غراء سيراميك فوق البلاط القديم  وتشريب الفواصل بالاسمنت الابيض، ;  طبقا  للمواصفات وتعليمات المهندس المشرف</t>
    </r>
  </si>
  <si>
    <r>
      <rPr>
        <b/>
        <u/>
        <sz val="12"/>
        <rFont val="Calibri Light"/>
        <family val="2"/>
        <scheme val="major"/>
      </rPr>
      <t>قاطع الالمنيوم للصيدلية :</t>
    </r>
    <r>
      <rPr>
        <b/>
        <sz val="12"/>
        <rFont val="Calibri Light"/>
        <family val="1"/>
        <scheme val="major"/>
      </rPr>
      <t xml:space="preserve">
</t>
    </r>
    <r>
      <rPr>
        <sz val="12"/>
        <rFont val="Calibri Light"/>
        <family val="2"/>
        <scheme val="major"/>
      </rPr>
      <t>توريد وتركيب قاطع من الالمنيوم بمساحة 4.2*3 م لون أبيض بحيث يكون النوع أماراتي( درجة اولى عينه معتمدة سماكه 1.1 ملم ، ابعاد مقطع الالمنيوم المستخدم 6 * 8 سم، مع تركيب زجاج لون )أبيض/ ثلجي( سماكة 6 مم بحسب تحديد المهندس مع جميع الربلات وأدوات الجمع والمسامير درجة أولى ، يقسم كل قاطع بمسافات راسية لاتزيد عن 0.8 متر وبمسافات افقية لاتزيد عن 1 متر، في الأسفل يتم وضع الواح فيبر جلاس نوعية ) امارتية ( سماكة 4مم بعدها يوضع الزجاج بحسب تحديد المهندس ، قشط
وتسوية الجدران عند التركيب وعمل سليكون لجميع الفراغات والفواصل بين القواطع والجدران وعمل باكنات وربلات من الداخل والخارج للزجاج والفيبر ، والتكتيم الجيد للقواطع وتثبيتها بشكل محكم ومتين وتركيبها في الاماكن المحدده من قبل المهندس المشرف وادارة المستشفى ، والسعر يشمل عمل باب للقاطع بمساحة 1.8 متر مربع مع عمل نافذة قل في الباب و كل ما يلزم لانهاء وإتمام العمل علي اكمل وجة حسب الأصول الفنية والمصنعية وبحسب المواصفات وتعليمات المهندس المشرف</t>
    </r>
  </si>
  <si>
    <r>
      <rPr>
        <b/>
        <u/>
        <sz val="12"/>
        <rFont val="Times New Roman"/>
        <family val="1"/>
      </rPr>
      <t>Aluminum partition for pharmacy</t>
    </r>
    <r>
      <rPr>
        <sz val="12"/>
        <rFont val="Times New Roman"/>
        <family val="1"/>
      </rPr>
      <t xml:space="preserve">
Supply and installation of a vertical partition of aluminum , color (white), made type ( Emirates) (sample approved), thickness of 1.1 mm, size 6 * 8 cm, glass color (white/snowy), thickness of 6 mm According to the design of the engineer and all the straps, tools and nails of high quality, provided that the vertical distances do not exceed 80 cm.
installing the bottom Fiberglass made type thickness of 4 mm and then the installation of glass according to the design of the engineer,
scraping and leveling the walls when installing and making silicone for all the spaces and joints between partitions and walls, making bales inside and out for glass and fiber, good sealing of the partitions and installing them in a tight and solid manner and installing them in the places specified by the supervising engineer and hospital dministration and the price includes making a door size 1.8 m2 for the partition , and the price includes everything needed to finish and complete the work to the fullest According to the technical and workmanship principles and according to the specifications and instructions of the supervising</t>
    </r>
  </si>
  <si>
    <r>
      <rPr>
        <b/>
        <u/>
        <sz val="12"/>
        <rFont val="Calibri Light"/>
        <family val="1"/>
        <scheme val="major"/>
      </rPr>
      <t>بالعدد: صفاية استيل ارضية للحمامات  :</t>
    </r>
    <r>
      <rPr>
        <b/>
        <sz val="12"/>
        <rFont val="Calibri Light"/>
        <family val="1"/>
        <scheme val="major"/>
      </rPr>
      <t xml:space="preserve">
</t>
    </r>
    <r>
      <rPr>
        <sz val="12"/>
        <rFont val="Calibri Light"/>
        <family val="1"/>
        <scheme val="major"/>
      </rPr>
      <t xml:space="preserve">بالعدد: توريد وتركيب سيفون أرضي(مشن)  قطر 4" استيل مقوى ومضغوط مع صفاية استيل ترفع بحامل يدوي من نوعية معتمدة والثمن يشمل جميع مواسير الصرف والتكسير والتثبيت والتوصيل لاقرب غرفة تفتيش مع جميع ملحقاتها وجميع ما يلزم طبقاً للرسومات والمواصفات وتعليمات المهندس المشرف              </t>
    </r>
  </si>
  <si>
    <r>
      <rPr>
        <b/>
        <u/>
        <sz val="12"/>
        <rFont val="Calibri Light"/>
        <family val="1"/>
        <scheme val="major"/>
      </rPr>
      <t>بالعدد: توريد وتركيب مغاسل خزف لغرفة الطبيب:</t>
    </r>
    <r>
      <rPr>
        <b/>
        <sz val="12"/>
        <rFont val="Calibri Light"/>
        <family val="1"/>
        <scheme val="major"/>
      </rPr>
      <t xml:space="preserve">
</t>
    </r>
    <r>
      <rPr>
        <sz val="12"/>
        <rFont val="Calibri Light"/>
        <family val="1"/>
        <scheme val="major"/>
      </rPr>
      <t>- توريد وتركيب مغسلة أيدي من الخزف السعودي مع السقام مقاس 50سم×45سم  والإكسسوارات التابعة لها نوعية ممتازة والعمل يشمل تنفيذ تصريف المياه باستخدام جميع ما يلزم من هراب وغيره، موصل بمواسير 2.5 هنش مثبتة بالجدران الخارجية من المغسلة إلى غرفة التفتيش الخارجية مع جميع ملحقاتها والسعر يشمل عمل بلاط سيراميك ابيض خلف المغسلة بمساحة 3 م مربع  وجميع ما يلزم طبقاً للرسومات والمواصفات وتعليمات المهندس المشرف.</t>
    </r>
  </si>
  <si>
    <r>
      <rPr>
        <b/>
        <u/>
        <sz val="12"/>
        <rFont val="Arial"/>
        <family val="2"/>
      </rPr>
      <t>بالعدد: توريد وتركيب حنفيات كروم إيطالي للحمامات وغرفة الطبيب :</t>
    </r>
    <r>
      <rPr>
        <b/>
        <sz val="12"/>
        <rFont val="Arial"/>
        <family val="2"/>
      </rPr>
      <t xml:space="preserve">
</t>
    </r>
    <r>
      <rPr>
        <sz val="12"/>
        <rFont val="Arial"/>
        <family val="2"/>
      </rPr>
      <t xml:space="preserve">توريد وتركيب حنفيات إيطالي من نوع ممتاز كروم للحمامات  1/2 انش  نوعية ممتازة والبند يشمل توريد وتركيب و تثبيت ماسورة الحنفية باستخدام كليبات وسكاريب من النحاس حسب المواصفات وتعليمات المهندس المشرف. </t>
    </r>
  </si>
  <si>
    <r>
      <t xml:space="preserve">بالمتر المربع : بلاط سيراميك لارضيات للصالة و غرفة ترقيد النساء :
</t>
    </r>
    <r>
      <rPr>
        <sz val="12"/>
        <color theme="1"/>
        <rFont val="Calibri Light"/>
        <family val="1"/>
        <scheme val="major"/>
      </rPr>
      <t xml:space="preserve"> - توريد وتركيب بلاط سراميك  نوعية ممتازة للارضيات ويشمل عمل غراء سيراميك فوق البلاط القديم  وتشريب الفواصل بالاسمنت الابيض، ;  طبقا للرسومات والمواصفات وتعليمات المهندس المشرف</t>
    </r>
  </si>
  <si>
    <r>
      <rPr>
        <b/>
        <u/>
        <sz val="12"/>
        <rFont val="Calibri Light"/>
        <family val="1"/>
        <scheme val="major"/>
      </rPr>
      <t xml:space="preserve">بالمتر المربع/ دهان مقاوم للرطوبة للجدران الخارجية  والسور  : </t>
    </r>
    <r>
      <rPr>
        <sz val="12"/>
        <rFont val="Calibri Light"/>
        <family val="1"/>
        <scheme val="major"/>
      </rPr>
      <t xml:space="preserve">
توريد وتنفيذ دهان مقاوم للرطوبة للجدران باللون المطلوب مكون من وجه اساس وثلاثة اوجه  والصنفرة ثلاث طبقات نوعية ممتازة مع عمل شعارات المؤسسة والمانح و جميع ما يلزم  طبقا للرسومات والمواصفات وتعليمات المهندس المشرف </t>
    </r>
  </si>
  <si>
    <r>
      <t xml:space="preserve">بالمتر المربع : بلاط سيراميك لارضيات  :
</t>
    </r>
    <r>
      <rPr>
        <sz val="12"/>
        <color theme="1"/>
        <rFont val="Calibri Light"/>
        <family val="1"/>
        <scheme val="major"/>
      </rPr>
      <t xml:space="preserve"> - توريد وتركيب بلاط سراميك  نوعية ممتازة للارضيات ويشمل عمل غراء سيراميك فوق البلاط القديم  وتشريب الفواصل بالاسمنت الابيض، ;  طبقا للرسومات والمواصفات وتعليمات المهندس المشرف</t>
    </r>
  </si>
  <si>
    <t>توريد وتركيب وتوصيل جالة اشلاف (30×90)سم خارجي مكونة من 3 طوابق + 4 أعمدة ارتفاع 200سم مع التوابع نوعية ممتازة بحسب المواصفات وتعليمات المهندس المشرف.</t>
  </si>
  <si>
    <t>Supply and install 4-shelf, adjustable, heavy duty storage shelving unit, 30cm deep x 90cm wide + 4 supporting column  200cm high with all accessoaries  as specifications and instructions of supervised engineer..</t>
  </si>
  <si>
    <r>
      <rPr>
        <b/>
        <u/>
        <sz val="12"/>
        <rFont val="Calibri Light"/>
        <family val="2"/>
        <scheme val="major"/>
      </rPr>
      <t>قاطع الالمنيوم للصيدلية :</t>
    </r>
    <r>
      <rPr>
        <b/>
        <sz val="12"/>
        <rFont val="Calibri Light"/>
        <family val="1"/>
        <scheme val="major"/>
      </rPr>
      <t xml:space="preserve">
</t>
    </r>
    <r>
      <rPr>
        <sz val="12"/>
        <rFont val="Calibri Light"/>
        <family val="2"/>
        <scheme val="major"/>
      </rPr>
      <t>توريد وتركيب قاطع من الالمنيوم بمساحة 1.5*2.95 م لون أبيض بحيث يكون النوع أماراتي( درجة اولى عينه معتمدة سماكه 1.1 ملم ، ابعاد مقطع الالمنيوم المستخدم 6 * 8 سم، مع تركيب زجاج لون )أبيض/ ثلجي( سماكة 6 مم بحسب تحديد المهندس مع جميع الربلات وأدوات الجمع والمسامير درجة أولى ، يقسم كل قاطع بمسافات راسية لاتزيد عن 0.8 متر وبمسافات افقية لاتزيد عن 1 متر، في الأسفل يتم وضع الواح فيبر جلاس نوعية ) امارتية ( سماكة 4مم بعدها يوضع الزجاج بحسب تحديد المهندس ، قشط
وتسوية الجدران عند التركيب وعمل سليكون لجميع الفراغات والفواصل بين القواطع والجدران وعمل باكنات وربلات من الداخل والخارج للزجاج والفيبر ، والتكتيم الجيد للقواطع وتثبيتها بشكل محكم ومتين وتركيبها في الاماكن المحدده من قبل المهندس المشرف وادارة المستشفى ، والسعر يشمل عمل باب للقاطع بمساحة 1.8 متر مربع مع عمل نافذة قل في الباب و كل ما يلزم لانهاء وإتمام العمل علي اكمل وجة حسب الأصول الفنية والمصنعية وبحسب المواصفات وتعليمات المهندس المشرف</t>
    </r>
  </si>
  <si>
    <t xml:space="preserve">توريد وتركيب درج مطبخ بارتفاع ١.١٠ م وعرض ٦٠سم مكون من الالمنيوم والفيبر سماكة ٤  ملي للادراج والرخام الصناعي للسطح مع عمل نعلة للدرج على الايزيد ابعاد الدرفة  عن ٦٠ سم والعمل يشمل عمل حوض مطبخ من السان استيل مع هراب الى اقرب نقطة تصريف وعمل حنفية خلاط في الحوض وفق للتعليمات المهندس المشرف </t>
  </si>
  <si>
    <r>
      <rPr>
        <b/>
        <u/>
        <sz val="12"/>
        <rFont val="Calibri Light"/>
        <family val="2"/>
        <scheme val="major"/>
      </rPr>
      <t>درج مطبخ للمختبر</t>
    </r>
    <r>
      <rPr>
        <b/>
        <sz val="12"/>
        <rFont val="Calibri Light"/>
        <family val="2"/>
        <scheme val="major"/>
      </rPr>
      <t xml:space="preserve"> 
</t>
    </r>
    <r>
      <rPr>
        <sz val="12"/>
        <rFont val="Calibri Light"/>
        <family val="2"/>
        <scheme val="major"/>
      </rPr>
      <t>توريد وتركيب درج مطبخ بارتفاع ١.١٠ م وعرض ٦٠سم مكون من الالمنيوم والفيبر سماكة ٤  ملي للادراج والرخام الصناعي للسطح مع عمل نعلة للدرج على الايزيد ابعاد الدرفة  عن ٦٠ سم والعمل يشمل عمل حوض مطبخ من السان استيل مع هراب الى اقرب نقطة تصريف وعمل حنفية خلاط في الحوض  وفق للتعليمات المهندس المشرف</t>
    </r>
    <r>
      <rPr>
        <b/>
        <sz val="12"/>
        <rFont val="Calibri Light"/>
        <family val="2"/>
        <scheme val="major"/>
      </rPr>
      <t xml:space="preserve"> </t>
    </r>
  </si>
  <si>
    <r>
      <rPr>
        <b/>
        <u/>
        <sz val="12"/>
        <rFont val="Calibri Light"/>
        <family val="1"/>
        <scheme val="major"/>
      </rPr>
      <t>بالمتر المربع/ بلاط موزايكو 25×25 سم بكسر الرخام اوتوماتيكي للحوش  :</t>
    </r>
    <r>
      <rPr>
        <sz val="12"/>
        <rFont val="Calibri Light"/>
        <family val="1"/>
        <scheme val="major"/>
      </rPr>
      <t xml:space="preserve">
توريد وتركيب بلاط موزايكو 25×25 سم وسمك 2.5 سم بكسر الرخام اوتوماتيكي نوعية ممتازة ويكون نصف السماكة بالاسمنت الابيض ويشمل فرشة من الهلسن او الرمل ( النيس ) تحته ويوضع على مونة اسمنتية بنسبة 1:3 مع تشريب الفواصل بالاسمنت الابيض والعمل يشمل تسوية ودك حوش المركز قبل وضع البلاط  طبقا للمواصفات وتعليمات المهندس المشرف </t>
    </r>
  </si>
  <si>
    <r>
      <rPr>
        <b/>
        <u/>
        <sz val="12"/>
        <rFont val="Calibri Light"/>
        <family val="1"/>
        <scheme val="major"/>
      </rPr>
      <t>Mosaic Tiling :</t>
    </r>
    <r>
      <rPr>
        <sz val="12"/>
        <rFont val="Calibri Light"/>
        <family val="1"/>
        <scheme val="major"/>
      </rPr>
      <t xml:space="preserve">
Supply and installation of Mosaic tiles (25 x 25 cm) with 2.5 thickness of 2.5cm to break the automatic marble and be half the thickness White cement includes  sand  placed on the cement mortar ratio of 1: 3 with impregnating spacers White cement , accordance with the drawings and specifications and instructions of the supervising engineer</t>
    </r>
  </si>
  <si>
    <t>Rehabilitation of  Vaccination building</t>
  </si>
  <si>
    <t xml:space="preserve">ملاحظة: يرجى ارفاق صورة لكل بند، إضافة الى شرح تفصيلي للبنود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</si>
</sst>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ر.ي.‏&quot;_-;\-* #,##0.00\ &quot;ر.ي.‏&quot;_-;_-* &quot;-&quot;??\ &quot;ر.ي.‏&quot;_-;_-@_-"/>
    <numFmt numFmtId="164" formatCode="_-* #,##0.00\ &quot;ر.س.‏&quot;_-;\-* #,##0.00\ &quot;ر.س.‏&quot;_-;_-* &quot;-&quot;??\ &quot;ر.س.‏&quot;_-;_-@_-"/>
    <numFmt numFmtId="165" formatCode="_-[$$-409]* #,##0.00_ ;_-[$$-409]* \-#,##0.00\ ;_-[$$-409]* &quot;-&quot;??_ ;_-@_ "/>
    <numFmt numFmtId="166" formatCode="0.0"/>
    <numFmt numFmtId="167" formatCode="_-[$$-540A]* #,##0.00_ ;_-[$$-540A]* \-#,##0.00\ ;_-[$$-540A]* &quot;-&quot;??_ ;_-@_ "/>
  </numFmts>
  <fonts count="49" x14ac:knownFonts="1">
    <font>
      <sz val="11"/>
      <color theme="1"/>
      <name val="Calibri"/>
      <family val="2"/>
      <scheme val="minor"/>
    </font>
    <font>
      <sz val="11"/>
      <color theme="1"/>
      <name val="Calibri"/>
      <family val="2"/>
      <scheme val="minor"/>
    </font>
    <font>
      <sz val="10"/>
      <name val="Arial"/>
      <family val="2"/>
    </font>
    <font>
      <b/>
      <sz val="14"/>
      <color theme="1"/>
      <name val="Calibri Light"/>
      <family val="1"/>
      <scheme val="major"/>
    </font>
    <font>
      <b/>
      <sz val="14"/>
      <name val="Calibri Light"/>
      <family val="1"/>
      <scheme val="major"/>
    </font>
    <font>
      <b/>
      <sz val="12"/>
      <color theme="1"/>
      <name val="Calibri Light"/>
      <family val="1"/>
      <scheme val="major"/>
    </font>
    <font>
      <sz val="12"/>
      <color theme="1"/>
      <name val="Calibri Light"/>
      <family val="1"/>
      <scheme val="major"/>
    </font>
    <font>
      <b/>
      <u/>
      <sz val="12"/>
      <color theme="1"/>
      <name val="Calibri Light"/>
      <family val="1"/>
      <scheme val="major"/>
    </font>
    <font>
      <sz val="12"/>
      <name val="Calibri Light"/>
      <family val="1"/>
      <scheme val="major"/>
    </font>
    <font>
      <b/>
      <u/>
      <sz val="12"/>
      <name val="Calibri Light"/>
      <family val="1"/>
      <scheme val="major"/>
    </font>
    <font>
      <b/>
      <i/>
      <sz val="12"/>
      <name val="Calibri Light"/>
      <family val="1"/>
      <scheme val="major"/>
    </font>
    <font>
      <b/>
      <i/>
      <sz val="12"/>
      <color theme="1"/>
      <name val="Calibri Light"/>
      <family val="1"/>
      <scheme val="major"/>
    </font>
    <font>
      <sz val="10"/>
      <name val="Calibri Light"/>
      <family val="1"/>
      <scheme val="major"/>
    </font>
    <font>
      <b/>
      <sz val="12"/>
      <name val="Calibri Light"/>
      <family val="1"/>
      <scheme val="major"/>
    </font>
    <font>
      <sz val="14"/>
      <name val="Calibri Light"/>
      <family val="1"/>
      <scheme val="major"/>
    </font>
    <font>
      <sz val="12"/>
      <name val="Times New Roman"/>
      <family val="1"/>
    </font>
    <font>
      <b/>
      <u/>
      <sz val="12"/>
      <name val="Times New Roman"/>
      <family val="1"/>
    </font>
    <font>
      <b/>
      <sz val="12"/>
      <name val="Arial"/>
      <family val="2"/>
    </font>
    <font>
      <b/>
      <u/>
      <sz val="12"/>
      <name val="Arial"/>
      <family val="2"/>
    </font>
    <font>
      <sz val="12"/>
      <name val="Arial"/>
      <family val="2"/>
    </font>
    <font>
      <b/>
      <sz val="12"/>
      <name val="Calibri"/>
      <family val="2"/>
    </font>
    <font>
      <b/>
      <u/>
      <sz val="12"/>
      <name val="Calibri Light"/>
      <family val="2"/>
      <scheme val="major"/>
    </font>
    <font>
      <sz val="12"/>
      <name val="Calibri Light"/>
      <family val="2"/>
      <scheme val="major"/>
    </font>
    <font>
      <b/>
      <sz val="12"/>
      <name val="Calibri Light"/>
      <family val="2"/>
      <scheme val="major"/>
    </font>
    <font>
      <b/>
      <u/>
      <sz val="12"/>
      <color theme="1"/>
      <name val="Calibri Light"/>
      <family val="2"/>
      <scheme val="major"/>
    </font>
    <font>
      <b/>
      <sz val="12"/>
      <color theme="1"/>
      <name val="Calibri Light"/>
      <family val="2"/>
      <scheme val="major"/>
    </font>
    <font>
      <sz val="12"/>
      <color theme="1"/>
      <name val="Calibri"/>
      <family val="2"/>
      <scheme val="minor"/>
    </font>
    <font>
      <b/>
      <u/>
      <sz val="12"/>
      <color theme="1"/>
      <name val="Calibri"/>
      <family val="2"/>
      <scheme val="minor"/>
    </font>
    <font>
      <b/>
      <i/>
      <sz val="14"/>
      <name val="Calibri Light"/>
      <family val="1"/>
      <scheme val="major"/>
    </font>
    <font>
      <b/>
      <sz val="12"/>
      <color theme="1"/>
      <name val="Arabic Transparent"/>
      <charset val="178"/>
    </font>
    <font>
      <b/>
      <u/>
      <sz val="12"/>
      <color theme="1"/>
      <name val="Arabic Transparent"/>
      <charset val="178"/>
    </font>
    <font>
      <sz val="12"/>
      <color theme="1"/>
      <name val="Arabic Transparent"/>
      <charset val="178"/>
    </font>
    <font>
      <sz val="12"/>
      <color indexed="8"/>
      <name val="Calibri"/>
      <family val="2"/>
      <scheme val="minor"/>
    </font>
    <font>
      <b/>
      <sz val="12"/>
      <name val="Calibri"/>
      <family val="2"/>
      <scheme val="minor"/>
    </font>
    <font>
      <sz val="12"/>
      <name val="Calibri"/>
      <family val="2"/>
      <scheme val="minor"/>
    </font>
    <font>
      <b/>
      <sz val="12"/>
      <name val="Times New Roman"/>
      <family val="1"/>
    </font>
    <font>
      <b/>
      <u/>
      <sz val="12"/>
      <name val="Calibri"/>
      <family val="2"/>
      <scheme val="minor"/>
    </font>
    <font>
      <sz val="8"/>
      <name val="Calibri"/>
      <family val="2"/>
      <scheme val="minor"/>
    </font>
    <font>
      <sz val="10"/>
      <name val="Times New Roman"/>
      <family val="1"/>
    </font>
    <font>
      <b/>
      <sz val="14"/>
      <color theme="1"/>
      <name val="Cambria"/>
      <family val="1"/>
    </font>
    <font>
      <b/>
      <sz val="12"/>
      <color theme="1"/>
      <name val="Cambria"/>
      <family val="1"/>
    </font>
    <font>
      <b/>
      <sz val="16"/>
      <color theme="1"/>
      <name val="Cambria"/>
      <family val="1"/>
    </font>
    <font>
      <b/>
      <i/>
      <sz val="16"/>
      <color theme="1"/>
      <name val="Cambria"/>
      <family val="1"/>
    </font>
    <font>
      <sz val="16"/>
      <name val="Calibri Light"/>
      <family val="1"/>
      <scheme val="major"/>
    </font>
    <font>
      <b/>
      <i/>
      <sz val="18"/>
      <color theme="1"/>
      <name val="Cambria"/>
      <family val="1"/>
    </font>
    <font>
      <sz val="9"/>
      <color indexed="81"/>
      <name val="Tahoma"/>
      <charset val="178"/>
    </font>
    <font>
      <b/>
      <sz val="9"/>
      <color indexed="81"/>
      <name val="Tahoma"/>
      <charset val="178"/>
    </font>
    <font>
      <sz val="9"/>
      <color indexed="81"/>
      <name val="Tahoma"/>
      <family val="2"/>
    </font>
    <font>
      <b/>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39997558519241921"/>
        <bgColor indexed="64"/>
      </patternFill>
    </fill>
    <fill>
      <patternFill patternType="solid">
        <fgColor rgb="FFFF7C80"/>
        <bgColor indexed="64"/>
      </patternFill>
    </fill>
    <fill>
      <patternFill patternType="solid">
        <fgColor rgb="FFFFFF0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4"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164" fontId="2" fillId="0" borderId="0" applyFont="0" applyFill="0" applyBorder="0" applyAlignment="0" applyProtection="0"/>
    <xf numFmtId="0" fontId="2" fillId="0" borderId="0"/>
    <xf numFmtId="0" fontId="2" fillId="0" borderId="0"/>
    <xf numFmtId="0" fontId="1" fillId="0" borderId="0"/>
    <xf numFmtId="0" fontId="2" fillId="0" borderId="0"/>
    <xf numFmtId="0" fontId="38" fillId="0" borderId="0"/>
    <xf numFmtId="9" fontId="1" fillId="0" borderId="0" applyFont="0" applyFill="0" applyBorder="0" applyAlignment="0" applyProtection="0"/>
  </cellStyleXfs>
  <cellXfs count="258">
    <xf numFmtId="0" fontId="0" fillId="0" borderId="0" xfId="0"/>
    <xf numFmtId="0" fontId="6" fillId="0" borderId="1" xfId="4" applyFont="1" applyBorder="1" applyAlignment="1">
      <alignment horizontal="right" vertical="center" wrapText="1"/>
    </xf>
    <xf numFmtId="0" fontId="8" fillId="2" borderId="1" xfId="2" applyFont="1" applyFill="1" applyBorder="1" applyAlignment="1">
      <alignment horizontal="center" vertical="center" wrapText="1"/>
    </xf>
    <xf numFmtId="0" fontId="8" fillId="0" borderId="1" xfId="2" applyFont="1" applyBorder="1" applyAlignment="1">
      <alignment horizontal="center" vertical="center"/>
    </xf>
    <xf numFmtId="0" fontId="6" fillId="0" borderId="1" xfId="4" applyFont="1" applyBorder="1" applyAlignment="1">
      <alignment horizontal="center" vertical="center" wrapText="1"/>
    </xf>
    <xf numFmtId="0" fontId="8" fillId="0" borderId="1" xfId="3" applyNumberFormat="1" applyFont="1" applyFill="1" applyBorder="1" applyAlignment="1">
      <alignment horizontal="center" vertical="center"/>
    </xf>
    <xf numFmtId="0" fontId="8" fillId="3" borderId="1" xfId="2" applyFont="1" applyFill="1" applyBorder="1" applyAlignment="1">
      <alignment horizontal="left" vertical="center" wrapText="1"/>
    </xf>
    <xf numFmtId="0" fontId="8" fillId="2" borderId="1" xfId="2" applyFont="1" applyFill="1" applyBorder="1" applyAlignment="1">
      <alignment horizontal="center" vertical="center"/>
    </xf>
    <xf numFmtId="0" fontId="8" fillId="2" borderId="1" xfId="3" applyNumberFormat="1" applyFont="1" applyFill="1" applyBorder="1" applyAlignment="1">
      <alignment horizontal="center" vertical="center"/>
    </xf>
    <xf numFmtId="0" fontId="6" fillId="2" borderId="1" xfId="4" applyFont="1" applyFill="1" applyBorder="1" applyAlignment="1">
      <alignment horizontal="right" vertical="center" wrapText="1"/>
    </xf>
    <xf numFmtId="0" fontId="8" fillId="2" borderId="1" xfId="2" applyFont="1" applyFill="1" applyBorder="1" applyAlignment="1">
      <alignment horizontal="left" vertical="center" wrapText="1"/>
    </xf>
    <xf numFmtId="0" fontId="8" fillId="0" borderId="1" xfId="4" applyFont="1" applyBorder="1" applyAlignment="1">
      <alignment horizontal="right" vertical="center" wrapText="1"/>
    </xf>
    <xf numFmtId="0" fontId="8" fillId="0" borderId="1" xfId="2" applyFont="1" applyBorder="1" applyAlignment="1">
      <alignment horizontal="left" vertical="center" wrapText="1"/>
    </xf>
    <xf numFmtId="0" fontId="8" fillId="0" borderId="1" xfId="2" applyFont="1" applyBorder="1" applyAlignment="1">
      <alignment horizontal="center" vertical="center" wrapText="1"/>
    </xf>
    <xf numFmtId="0" fontId="7" fillId="0" borderId="1" xfId="2" applyFont="1" applyBorder="1" applyAlignment="1">
      <alignment horizontal="right" vertical="center" wrapText="1"/>
    </xf>
    <xf numFmtId="0" fontId="12" fillId="0" borderId="1" xfId="2" applyFont="1" applyBorder="1" applyAlignment="1">
      <alignment horizontal="center" vertical="center"/>
    </xf>
    <xf numFmtId="0" fontId="13" fillId="0" borderId="2" xfId="2" applyFont="1" applyBorder="1" applyAlignment="1">
      <alignment horizontal="left" vertical="center" wrapText="1"/>
    </xf>
    <xf numFmtId="0" fontId="13" fillId="0" borderId="1" xfId="2" applyFont="1" applyBorder="1" applyAlignment="1">
      <alignment horizontal="right" vertical="center" wrapText="1"/>
    </xf>
    <xf numFmtId="0" fontId="15" fillId="2" borderId="3" xfId="2" applyFont="1" applyFill="1" applyBorder="1" applyAlignment="1">
      <alignment horizontal="left" vertical="center" wrapText="1"/>
    </xf>
    <xf numFmtId="0" fontId="13" fillId="2" borderId="1" xfId="2" applyFont="1" applyFill="1" applyBorder="1" applyAlignment="1">
      <alignment horizontal="right" vertical="center" wrapText="1"/>
    </xf>
    <xf numFmtId="0" fontId="8" fillId="0" borderId="2" xfId="2" applyFont="1" applyBorder="1" applyAlignment="1">
      <alignment horizontal="left" vertical="center" wrapText="1"/>
    </xf>
    <xf numFmtId="0" fontId="17" fillId="0" borderId="1" xfId="2" applyFont="1" applyBorder="1" applyAlignment="1">
      <alignment horizontal="right" vertical="center" wrapText="1"/>
    </xf>
    <xf numFmtId="0" fontId="0" fillId="0" borderId="0" xfId="0" applyAlignment="1">
      <alignment vertical="center"/>
    </xf>
    <xf numFmtId="166" fontId="3" fillId="4" borderId="1" xfId="0" applyNumberFormat="1" applyFont="1" applyFill="1" applyBorder="1" applyAlignment="1">
      <alignment horizontal="center" vertical="center"/>
    </xf>
    <xf numFmtId="0" fontId="4" fillId="4" borderId="1" xfId="2" applyFont="1" applyFill="1" applyBorder="1" applyAlignment="1">
      <alignment horizontal="right" vertical="center" wrapText="1"/>
    </xf>
    <xf numFmtId="0" fontId="14" fillId="4" borderId="1" xfId="2" applyFont="1" applyFill="1" applyBorder="1" applyAlignment="1">
      <alignment horizontal="center" vertical="center" wrapText="1"/>
    </xf>
    <xf numFmtId="0" fontId="6" fillId="4" borderId="1" xfId="4" applyFont="1" applyFill="1" applyBorder="1" applyAlignment="1">
      <alignment horizontal="center" vertical="center" wrapText="1"/>
    </xf>
    <xf numFmtId="0" fontId="4" fillId="4" borderId="1" xfId="2" applyFont="1" applyFill="1" applyBorder="1" applyAlignment="1">
      <alignment horizontal="left" vertical="center" wrapText="1"/>
    </xf>
    <xf numFmtId="0" fontId="8" fillId="0" borderId="2" xfId="0" applyFont="1" applyBorder="1" applyAlignment="1">
      <alignment horizontal="left" vertical="center" wrapText="1"/>
    </xf>
    <xf numFmtId="166" fontId="3" fillId="4" borderId="1" xfId="2" applyNumberFormat="1" applyFont="1" applyFill="1" applyBorder="1" applyAlignment="1">
      <alignment horizontal="center" vertical="center"/>
    </xf>
    <xf numFmtId="0" fontId="3" fillId="4" borderId="1" xfId="4" applyFont="1" applyFill="1" applyBorder="1" applyAlignment="1">
      <alignment horizontal="right" vertical="center" wrapText="1"/>
    </xf>
    <xf numFmtId="0" fontId="4" fillId="4" borderId="1" xfId="2" applyFont="1" applyFill="1" applyBorder="1" applyAlignment="1">
      <alignment horizontal="center" vertical="center" wrapText="1"/>
    </xf>
    <xf numFmtId="0" fontId="13" fillId="4" borderId="1" xfId="2" applyFont="1" applyFill="1" applyBorder="1" applyAlignment="1">
      <alignment horizontal="center" vertical="center"/>
    </xf>
    <xf numFmtId="0" fontId="4" fillId="4" borderId="1" xfId="3" applyNumberFormat="1" applyFont="1" applyFill="1" applyBorder="1" applyAlignment="1">
      <alignment horizontal="center" vertical="center"/>
    </xf>
    <xf numFmtId="0" fontId="8" fillId="4" borderId="1" xfId="3" applyNumberFormat="1" applyFont="1" applyFill="1" applyBorder="1" applyAlignment="1">
      <alignment horizontal="center" vertical="center"/>
    </xf>
    <xf numFmtId="166" fontId="5" fillId="4" borderId="1" xfId="2" applyNumberFormat="1" applyFont="1" applyFill="1" applyBorder="1" applyAlignment="1">
      <alignment horizontal="center" vertical="center"/>
    </xf>
    <xf numFmtId="2" fontId="3" fillId="4" borderId="1" xfId="2" applyNumberFormat="1" applyFont="1" applyFill="1" applyBorder="1" applyAlignment="1">
      <alignment horizontal="center" vertical="center"/>
    </xf>
    <xf numFmtId="2" fontId="6" fillId="4" borderId="1" xfId="2" applyNumberFormat="1" applyFont="1" applyFill="1" applyBorder="1" applyAlignment="1">
      <alignment horizontal="center" vertical="center"/>
    </xf>
    <xf numFmtId="165" fontId="8" fillId="4" borderId="1" xfId="3" applyNumberFormat="1" applyFont="1" applyFill="1" applyBorder="1" applyAlignment="1">
      <alignment horizontal="center" vertical="center"/>
    </xf>
    <xf numFmtId="0" fontId="10" fillId="4" borderId="1" xfId="2" applyFont="1" applyFill="1" applyBorder="1" applyAlignment="1">
      <alignment vertical="center" wrapText="1"/>
    </xf>
    <xf numFmtId="0" fontId="10" fillId="4" borderId="2" xfId="2" applyFont="1" applyFill="1" applyBorder="1" applyAlignment="1">
      <alignment horizontal="left" vertical="center" wrapText="1"/>
    </xf>
    <xf numFmtId="2" fontId="3" fillId="4" borderId="1" xfId="2" applyNumberFormat="1" applyFont="1" applyFill="1" applyBorder="1" applyAlignment="1">
      <alignment horizontal="right" vertical="center"/>
    </xf>
    <xf numFmtId="165" fontId="4" fillId="4" borderId="1" xfId="3" applyNumberFormat="1" applyFont="1" applyFill="1" applyBorder="1" applyAlignment="1">
      <alignment horizontal="center" vertical="center"/>
    </xf>
    <xf numFmtId="0" fontId="2" fillId="0" borderId="0" xfId="2"/>
    <xf numFmtId="0" fontId="4" fillId="4" borderId="1" xfId="2" applyFont="1" applyFill="1" applyBorder="1" applyAlignment="1">
      <alignment horizontal="center" vertical="center"/>
    </xf>
    <xf numFmtId="0" fontId="23" fillId="2" borderId="1" xfId="2" applyFont="1" applyFill="1" applyBorder="1" applyAlignment="1">
      <alignment horizontal="right" vertical="center" wrapText="1"/>
    </xf>
    <xf numFmtId="166" fontId="4" fillId="4" borderId="1" xfId="2" applyNumberFormat="1" applyFont="1" applyFill="1" applyBorder="1" applyAlignment="1">
      <alignment horizontal="center" vertical="center" wrapText="1"/>
    </xf>
    <xf numFmtId="166" fontId="5" fillId="0" borderId="1" xfId="2" applyNumberFormat="1" applyFont="1" applyBorder="1" applyAlignment="1">
      <alignment horizontal="center" vertical="center"/>
    </xf>
    <xf numFmtId="166" fontId="10" fillId="4" borderId="1" xfId="2" applyNumberFormat="1" applyFont="1" applyFill="1" applyBorder="1" applyAlignment="1">
      <alignment horizontal="center" vertical="center"/>
    </xf>
    <xf numFmtId="166" fontId="11" fillId="0" borderId="1" xfId="2" applyNumberFormat="1" applyFont="1" applyBorder="1" applyAlignment="1">
      <alignment horizontal="center" vertical="center"/>
    </xf>
    <xf numFmtId="166" fontId="5" fillId="0" borderId="1" xfId="0" applyNumberFormat="1" applyFont="1" applyBorder="1" applyAlignment="1">
      <alignment horizontal="center" vertical="center"/>
    </xf>
    <xf numFmtId="166" fontId="0" fillId="0" borderId="0" xfId="0" applyNumberFormat="1" applyAlignment="1">
      <alignment vertical="center"/>
    </xf>
    <xf numFmtId="0" fontId="13" fillId="2" borderId="5" xfId="2" applyFont="1" applyFill="1" applyBorder="1" applyAlignment="1">
      <alignment horizontal="right" vertical="center" wrapText="1"/>
    </xf>
    <xf numFmtId="0" fontId="8" fillId="2" borderId="5" xfId="2" applyFont="1" applyFill="1" applyBorder="1" applyAlignment="1">
      <alignment horizontal="center" vertical="center" wrapText="1"/>
    </xf>
    <xf numFmtId="0" fontId="8" fillId="0" borderId="5" xfId="2" applyFont="1" applyBorder="1" applyAlignment="1">
      <alignment horizontal="center" vertical="center"/>
    </xf>
    <xf numFmtId="0" fontId="8" fillId="0" borderId="4" xfId="2" applyFont="1" applyBorder="1" applyAlignment="1">
      <alignment horizontal="left" vertical="center" wrapText="1"/>
    </xf>
    <xf numFmtId="0" fontId="15" fillId="2" borderId="0" xfId="2" applyFont="1" applyFill="1" applyAlignment="1">
      <alignment horizontal="left" vertical="center" wrapText="1"/>
    </xf>
    <xf numFmtId="0" fontId="8" fillId="2" borderId="1" xfId="5" applyNumberFormat="1" applyFont="1" applyFill="1" applyBorder="1" applyAlignment="1">
      <alignment horizontal="center" vertical="center"/>
    </xf>
    <xf numFmtId="0" fontId="25" fillId="2" borderId="1" xfId="7" applyFont="1" applyFill="1" applyBorder="1" applyAlignment="1">
      <alignment horizontal="right" vertical="top" wrapText="1"/>
    </xf>
    <xf numFmtId="0" fontId="22" fillId="2" borderId="1" xfId="7" applyFont="1" applyFill="1" applyBorder="1" applyAlignment="1">
      <alignment horizontal="left" vertical="top" wrapText="1"/>
    </xf>
    <xf numFmtId="0" fontId="8" fillId="2" borderId="7" xfId="2" applyFont="1" applyFill="1" applyBorder="1" applyAlignment="1">
      <alignment horizontal="center" vertical="center" wrapText="1"/>
    </xf>
    <xf numFmtId="0" fontId="8" fillId="0" borderId="1" xfId="0" applyFont="1" applyBorder="1" applyAlignment="1">
      <alignment horizontal="center" vertical="center"/>
    </xf>
    <xf numFmtId="165" fontId="4" fillId="5" borderId="5" xfId="1" applyNumberFormat="1" applyFont="1" applyFill="1" applyBorder="1" applyAlignment="1">
      <alignment horizontal="center" vertical="center"/>
    </xf>
    <xf numFmtId="0" fontId="26" fillId="0" borderId="1" xfId="2" applyFont="1" applyBorder="1" applyAlignment="1">
      <alignment horizontal="right" vertical="center" wrapText="1"/>
    </xf>
    <xf numFmtId="0" fontId="12" fillId="0" borderId="1" xfId="0" applyFont="1" applyBorder="1" applyAlignment="1">
      <alignment horizontal="center" vertical="center"/>
    </xf>
    <xf numFmtId="0" fontId="13" fillId="0" borderId="2" xfId="0" applyFont="1" applyBorder="1" applyAlignment="1">
      <alignment horizontal="left" vertical="center" wrapText="1"/>
    </xf>
    <xf numFmtId="2" fontId="6" fillId="0" borderId="1" xfId="0" applyNumberFormat="1" applyFont="1" applyBorder="1" applyAlignment="1">
      <alignment horizontal="center" vertical="center" wrapText="1"/>
    </xf>
    <xf numFmtId="0" fontId="13" fillId="2" borderId="7" xfId="2" applyFont="1" applyFill="1" applyBorder="1" applyAlignment="1">
      <alignment horizontal="right" vertical="center" wrapText="1"/>
    </xf>
    <xf numFmtId="0" fontId="8" fillId="0" borderId="7" xfId="0" applyFont="1" applyBorder="1" applyAlignment="1">
      <alignment horizontal="center" vertical="center"/>
    </xf>
    <xf numFmtId="0" fontId="8" fillId="0" borderId="6" xfId="0" applyFont="1" applyBorder="1" applyAlignment="1">
      <alignment horizontal="left" vertical="center" wrapText="1"/>
    </xf>
    <xf numFmtId="0" fontId="8" fillId="0" borderId="1" xfId="7" applyFont="1" applyBorder="1" applyAlignment="1">
      <alignment horizontal="right" vertical="center" wrapText="1"/>
    </xf>
    <xf numFmtId="0" fontId="14" fillId="0" borderId="1" xfId="7" applyFont="1" applyBorder="1" applyAlignment="1">
      <alignment horizontal="right" vertical="center" wrapText="1"/>
    </xf>
    <xf numFmtId="0" fontId="8" fillId="0" borderId="1" xfId="0" applyFont="1" applyBorder="1" applyAlignment="1">
      <alignment horizontal="left" vertical="center" wrapText="1"/>
    </xf>
    <xf numFmtId="0" fontId="8" fillId="2" borderId="5" xfId="2" applyFont="1" applyFill="1" applyBorder="1" applyAlignment="1">
      <alignment horizontal="center" vertical="center"/>
    </xf>
    <xf numFmtId="0" fontId="6" fillId="0" borderId="10" xfId="4" applyFont="1" applyBorder="1" applyAlignment="1">
      <alignment horizontal="right" vertical="center" wrapText="1"/>
    </xf>
    <xf numFmtId="0" fontId="28" fillId="4" borderId="1" xfId="2" applyFont="1" applyFill="1" applyBorder="1" applyAlignment="1">
      <alignment vertical="center" wrapText="1"/>
    </xf>
    <xf numFmtId="0" fontId="28" fillId="4" borderId="2" xfId="0" applyFont="1" applyFill="1" applyBorder="1" applyAlignment="1">
      <alignment horizontal="left" vertical="center" wrapText="1"/>
    </xf>
    <xf numFmtId="0" fontId="8" fillId="0" borderId="1" xfId="2" applyFont="1" applyBorder="1" applyAlignment="1">
      <alignment horizontal="right" vertical="center" wrapText="1"/>
    </xf>
    <xf numFmtId="0" fontId="8" fillId="0" borderId="1" xfId="4" applyFont="1" applyBorder="1" applyAlignment="1">
      <alignment horizontal="center" vertical="center" wrapText="1"/>
    </xf>
    <xf numFmtId="0" fontId="8" fillId="0" borderId="1" xfId="6" applyFont="1" applyBorder="1" applyAlignment="1">
      <alignment horizontal="left" vertical="center" wrapText="1"/>
    </xf>
    <xf numFmtId="0" fontId="29" fillId="2" borderId="1" xfId="7" applyFont="1" applyFill="1" applyBorder="1" applyAlignment="1">
      <alignment horizontal="right" vertical="center" wrapText="1"/>
    </xf>
    <xf numFmtId="0" fontId="8" fillId="2" borderId="1" xfId="7" applyFont="1" applyFill="1" applyBorder="1" applyAlignment="1">
      <alignment horizontal="left" vertical="center" wrapText="1"/>
    </xf>
    <xf numFmtId="0" fontId="28" fillId="4" borderId="1" xfId="2" applyFont="1" applyFill="1" applyBorder="1" applyAlignment="1">
      <alignment horizontal="center" vertical="center"/>
    </xf>
    <xf numFmtId="4" fontId="32" fillId="0" borderId="11" xfId="2" applyNumberFormat="1" applyFont="1" applyBorder="1" applyAlignment="1">
      <alignment horizontal="right" vertical="center" wrapText="1"/>
    </xf>
    <xf numFmtId="4" fontId="32" fillId="0" borderId="12" xfId="2" applyNumberFormat="1" applyFont="1" applyBorder="1" applyAlignment="1">
      <alignment horizontal="left" vertical="center" wrapText="1"/>
    </xf>
    <xf numFmtId="0" fontId="11" fillId="0" borderId="1" xfId="0" applyFont="1" applyBorder="1" applyAlignment="1">
      <alignment horizontal="center" vertical="center"/>
    </xf>
    <xf numFmtId="0" fontId="13" fillId="0" borderId="1" xfId="2" applyFont="1" applyBorder="1" applyAlignment="1">
      <alignment horizontal="right" vertical="center" wrapText="1" indent="1"/>
    </xf>
    <xf numFmtId="166" fontId="5" fillId="0" borderId="1" xfId="2" applyNumberFormat="1" applyFont="1" applyBorder="1" applyAlignment="1">
      <alignment horizontal="right" vertical="center" wrapText="1"/>
    </xf>
    <xf numFmtId="0" fontId="35" fillId="2" borderId="1" xfId="2" applyFont="1" applyFill="1" applyBorder="1" applyAlignment="1">
      <alignment horizontal="left" vertical="center" wrapText="1"/>
    </xf>
    <xf numFmtId="0" fontId="36" fillId="0" borderId="5" xfId="2" applyFont="1" applyBorder="1" applyAlignment="1">
      <alignment horizontal="right" vertical="center" wrapText="1"/>
    </xf>
    <xf numFmtId="0" fontId="8" fillId="0" borderId="5" xfId="2" applyFont="1" applyBorder="1" applyAlignment="1">
      <alignment horizontal="left" vertical="center" wrapText="1"/>
    </xf>
    <xf numFmtId="0" fontId="23" fillId="2" borderId="5" xfId="2" applyFont="1" applyFill="1" applyBorder="1" applyAlignment="1">
      <alignment horizontal="right" vertical="center" wrapText="1"/>
    </xf>
    <xf numFmtId="0" fontId="8" fillId="0" borderId="2" xfId="3" applyNumberFormat="1" applyFont="1" applyFill="1" applyBorder="1" applyAlignment="1">
      <alignment horizontal="center" vertical="center"/>
    </xf>
    <xf numFmtId="166" fontId="5" fillId="0" borderId="13" xfId="2" applyNumberFormat="1" applyFont="1" applyBorder="1" applyAlignment="1">
      <alignment horizontal="center" vertical="center"/>
    </xf>
    <xf numFmtId="165" fontId="0" fillId="0" borderId="0" xfId="0" applyNumberFormat="1" applyAlignment="1">
      <alignment vertical="center"/>
    </xf>
    <xf numFmtId="0" fontId="7" fillId="0" borderId="1" xfId="4" applyFont="1" applyBorder="1" applyAlignment="1">
      <alignment horizontal="right" vertical="center" wrapText="1"/>
    </xf>
    <xf numFmtId="2" fontId="6" fillId="0" borderId="1" xfId="2" applyNumberFormat="1" applyFont="1" applyBorder="1" applyAlignment="1">
      <alignment horizontal="center" vertical="center" wrapText="1"/>
    </xf>
    <xf numFmtId="2" fontId="5" fillId="0" borderId="1" xfId="0" applyNumberFormat="1" applyFont="1" applyBorder="1" applyAlignment="1">
      <alignment horizontal="center" vertical="center"/>
    </xf>
    <xf numFmtId="2" fontId="11" fillId="0" borderId="1" xfId="0" applyNumberFormat="1" applyFont="1" applyBorder="1" applyAlignment="1">
      <alignment horizontal="center" vertical="center"/>
    </xf>
    <xf numFmtId="0" fontId="8" fillId="2" borderId="2" xfId="3" applyNumberFormat="1" applyFont="1" applyFill="1" applyBorder="1" applyAlignment="1">
      <alignment horizontal="center" vertical="center"/>
    </xf>
    <xf numFmtId="0" fontId="38" fillId="0" borderId="0" xfId="9" applyFont="1" applyAlignment="1">
      <alignment horizontal="left" vertical="center" wrapText="1" shrinkToFit="1"/>
    </xf>
    <xf numFmtId="0" fontId="39" fillId="4" borderId="1" xfId="4" applyFont="1" applyFill="1" applyBorder="1" applyAlignment="1">
      <alignment horizontal="center" vertical="center" wrapText="1"/>
    </xf>
    <xf numFmtId="0" fontId="42" fillId="0" borderId="1" xfId="4" applyFont="1" applyBorder="1" applyAlignment="1">
      <alignment horizontal="center" vertical="center" wrapText="1"/>
    </xf>
    <xf numFmtId="165" fontId="42" fillId="0" borderId="1" xfId="4" applyNumberFormat="1" applyFont="1" applyBorder="1" applyAlignment="1">
      <alignment horizontal="center" vertical="center" wrapText="1"/>
    </xf>
    <xf numFmtId="0" fontId="41" fillId="4" borderId="1" xfId="4" applyFont="1" applyFill="1" applyBorder="1" applyAlignment="1">
      <alignment vertical="center" wrapText="1"/>
    </xf>
    <xf numFmtId="167" fontId="44" fillId="4" borderId="1" xfId="4" applyNumberFormat="1" applyFont="1" applyFill="1" applyBorder="1" applyAlignment="1">
      <alignment horizontal="center" vertical="center" wrapText="1"/>
    </xf>
    <xf numFmtId="0" fontId="13" fillId="2" borderId="1" xfId="2" applyFont="1" applyFill="1" applyBorder="1" applyAlignment="1">
      <alignment vertical="center" wrapText="1"/>
    </xf>
    <xf numFmtId="0" fontId="13" fillId="2" borderId="1" xfId="4" applyFont="1" applyFill="1" applyBorder="1" applyAlignment="1">
      <alignment horizontal="center" vertical="center" wrapText="1"/>
    </xf>
    <xf numFmtId="0" fontId="13" fillId="2" borderId="1" xfId="5" applyNumberFormat="1" applyFont="1" applyFill="1" applyBorder="1" applyAlignment="1">
      <alignment horizontal="center" vertical="center"/>
    </xf>
    <xf numFmtId="0" fontId="13" fillId="2" borderId="2" xfId="6" applyFont="1" applyFill="1" applyBorder="1" applyAlignment="1">
      <alignment horizontal="left" vertical="center" wrapText="1"/>
    </xf>
    <xf numFmtId="0" fontId="5" fillId="0" borderId="1" xfId="11" applyNumberFormat="1" applyFont="1" applyBorder="1" applyAlignment="1">
      <alignment horizontal="center" vertical="center"/>
    </xf>
    <xf numFmtId="2" fontId="5" fillId="0" borderId="1" xfId="2" applyNumberFormat="1" applyFont="1" applyBorder="1" applyAlignment="1">
      <alignment horizontal="center" vertical="center"/>
    </xf>
    <xf numFmtId="166" fontId="5" fillId="0" borderId="9" xfId="2" applyNumberFormat="1" applyFont="1" applyBorder="1" applyAlignment="1">
      <alignment horizontal="center" vertical="center"/>
    </xf>
    <xf numFmtId="166" fontId="11" fillId="0" borderId="7" xfId="2" applyNumberFormat="1" applyFont="1" applyBorder="1" applyAlignment="1">
      <alignment horizontal="center" vertical="center"/>
    </xf>
    <xf numFmtId="0" fontId="8" fillId="0" borderId="7" xfId="2" applyFont="1" applyBorder="1" applyAlignment="1">
      <alignment horizontal="center" vertical="center"/>
    </xf>
    <xf numFmtId="0" fontId="8" fillId="0" borderId="7" xfId="2" applyFont="1" applyBorder="1" applyAlignment="1">
      <alignment horizontal="left" vertical="center" wrapText="1"/>
    </xf>
    <xf numFmtId="0" fontId="10" fillId="2" borderId="3" xfId="2" applyFont="1" applyFill="1" applyBorder="1" applyAlignment="1">
      <alignment vertical="center"/>
    </xf>
    <xf numFmtId="0" fontId="41" fillId="4" borderId="2" xfId="4" applyFont="1" applyFill="1" applyBorder="1" applyAlignment="1">
      <alignment horizontal="center" vertical="center" wrapText="1"/>
    </xf>
    <xf numFmtId="0" fontId="41" fillId="4" borderId="10" xfId="4" applyFont="1" applyFill="1" applyBorder="1" applyAlignment="1">
      <alignment horizontal="center" vertical="center" wrapText="1"/>
    </xf>
    <xf numFmtId="0" fontId="41" fillId="4" borderId="13" xfId="4" applyFont="1" applyFill="1" applyBorder="1" applyAlignment="1">
      <alignment horizontal="center" vertical="center" wrapText="1"/>
    </xf>
    <xf numFmtId="0" fontId="39" fillId="4" borderId="2" xfId="4" applyFont="1" applyFill="1" applyBorder="1" applyAlignment="1">
      <alignment horizontal="center" vertical="center" wrapText="1"/>
    </xf>
    <xf numFmtId="0" fontId="39" fillId="4" borderId="13" xfId="4" applyFont="1" applyFill="1" applyBorder="1" applyAlignment="1">
      <alignment horizontal="center" vertical="center" wrapText="1"/>
    </xf>
    <xf numFmtId="0" fontId="40" fillId="4" borderId="2" xfId="4" applyFont="1" applyFill="1" applyBorder="1" applyAlignment="1">
      <alignment horizontal="center" vertical="center" wrapText="1"/>
    </xf>
    <xf numFmtId="0" fontId="40" fillId="4" borderId="10" xfId="4" applyFont="1" applyFill="1" applyBorder="1" applyAlignment="1">
      <alignment horizontal="center" vertical="center" wrapText="1"/>
    </xf>
    <xf numFmtId="0" fontId="40" fillId="4" borderId="13" xfId="4" applyFont="1" applyFill="1" applyBorder="1" applyAlignment="1">
      <alignment horizontal="center" vertical="center" wrapText="1"/>
    </xf>
    <xf numFmtId="0" fontId="38" fillId="0" borderId="2" xfId="9" applyFont="1" applyBorder="1" applyAlignment="1">
      <alignment horizontal="center" vertical="center" wrapText="1" shrinkToFit="1"/>
    </xf>
    <xf numFmtId="0" fontId="38" fillId="0" borderId="10" xfId="9" applyFont="1" applyBorder="1" applyAlignment="1">
      <alignment horizontal="center" vertical="center" wrapText="1" shrinkToFit="1"/>
    </xf>
    <xf numFmtId="0" fontId="38" fillId="0" borderId="13" xfId="9" applyFont="1" applyBorder="1" applyAlignment="1">
      <alignment horizontal="center" vertical="center" wrapText="1" shrinkToFit="1"/>
    </xf>
    <xf numFmtId="0" fontId="38" fillId="0" borderId="1" xfId="9" applyFont="1" applyBorder="1" applyAlignment="1">
      <alignment horizontal="center" vertical="center" wrapText="1" shrinkToFit="1"/>
    </xf>
    <xf numFmtId="0" fontId="43" fillId="2" borderId="2" xfId="10" applyFont="1" applyFill="1" applyBorder="1" applyAlignment="1">
      <alignment horizontal="center" vertical="center" wrapText="1"/>
    </xf>
    <xf numFmtId="0" fontId="43" fillId="2" borderId="10" xfId="10" applyFont="1" applyFill="1" applyBorder="1" applyAlignment="1">
      <alignment horizontal="center" vertical="center" wrapText="1"/>
    </xf>
    <xf numFmtId="0" fontId="43" fillId="2" borderId="13" xfId="10" applyFont="1" applyFill="1" applyBorder="1" applyAlignment="1">
      <alignment horizontal="center" vertical="center" wrapText="1"/>
    </xf>
    <xf numFmtId="0" fontId="41" fillId="4" borderId="1" xfId="4" applyFont="1" applyFill="1" applyBorder="1" applyAlignment="1">
      <alignment horizontal="center" vertical="center" wrapText="1"/>
    </xf>
    <xf numFmtId="2" fontId="3" fillId="5" borderId="4" xfId="2" applyNumberFormat="1" applyFont="1" applyFill="1" applyBorder="1" applyAlignment="1">
      <alignment horizontal="center" vertical="center"/>
    </xf>
    <xf numFmtId="2" fontId="3" fillId="5" borderId="8" xfId="2" applyNumberFormat="1" applyFont="1" applyFill="1" applyBorder="1" applyAlignment="1">
      <alignment horizontal="center" vertical="center"/>
    </xf>
    <xf numFmtId="2" fontId="3" fillId="5" borderId="9" xfId="2" applyNumberFormat="1" applyFont="1" applyFill="1" applyBorder="1" applyAlignment="1">
      <alignment horizontal="center" vertical="center"/>
    </xf>
    <xf numFmtId="0" fontId="4" fillId="5" borderId="4" xfId="2" applyFont="1" applyFill="1" applyBorder="1" applyAlignment="1">
      <alignment horizontal="center" vertical="center" wrapText="1"/>
    </xf>
    <xf numFmtId="0" fontId="4" fillId="5" borderId="9" xfId="2" applyFont="1" applyFill="1" applyBorder="1" applyAlignment="1">
      <alignment horizontal="center" vertical="center" wrapText="1"/>
    </xf>
    <xf numFmtId="0" fontId="13" fillId="4" borderId="1" xfId="2" applyFont="1" applyFill="1" applyBorder="1" applyAlignment="1">
      <alignment horizontal="right" vertical="center" wrapText="1"/>
    </xf>
    <xf numFmtId="0" fontId="13" fillId="4" borderId="1" xfId="2" applyFont="1" applyFill="1" applyBorder="1" applyAlignment="1">
      <alignment horizontal="right" vertical="center"/>
    </xf>
    <xf numFmtId="0" fontId="13" fillId="4" borderId="1" xfId="2" applyFont="1" applyFill="1" applyBorder="1" applyAlignment="1">
      <alignment horizontal="left" vertical="center" wrapText="1" readingOrder="1"/>
    </xf>
    <xf numFmtId="166" fontId="5" fillId="0" borderId="2" xfId="2" applyNumberFormat="1" applyFont="1" applyBorder="1" applyAlignment="1">
      <alignment horizontal="right" vertical="center"/>
    </xf>
    <xf numFmtId="166" fontId="5" fillId="0" borderId="10" xfId="2" applyNumberFormat="1" applyFont="1" applyBorder="1" applyAlignment="1">
      <alignment horizontal="right" vertical="center"/>
    </xf>
    <xf numFmtId="2" fontId="5" fillId="0" borderId="14" xfId="0" applyNumberFormat="1" applyFont="1" applyBorder="1" applyAlignment="1">
      <alignment horizontal="right" vertical="center"/>
    </xf>
    <xf numFmtId="2" fontId="5" fillId="0" borderId="0" xfId="0" applyNumberFormat="1" applyFont="1" applyAlignment="1">
      <alignment horizontal="right" vertical="center"/>
    </xf>
    <xf numFmtId="2" fontId="5" fillId="0" borderId="15" xfId="0" applyNumberFormat="1" applyFont="1" applyBorder="1" applyAlignment="1">
      <alignment horizontal="right" vertical="center"/>
    </xf>
    <xf numFmtId="166" fontId="11" fillId="0" borderId="2" xfId="2" applyNumberFormat="1" applyFont="1" applyBorder="1" applyAlignment="1">
      <alignment horizontal="right" vertical="center"/>
    </xf>
    <xf numFmtId="166" fontId="11" fillId="0" borderId="10" xfId="2" applyNumberFormat="1" applyFont="1" applyBorder="1" applyAlignment="1">
      <alignment horizontal="right" vertical="center"/>
    </xf>
    <xf numFmtId="0" fontId="10" fillId="2" borderId="16" xfId="2" applyFont="1" applyFill="1" applyBorder="1" applyAlignment="1">
      <alignment horizontal="right" vertical="center"/>
    </xf>
    <xf numFmtId="0" fontId="10" fillId="2" borderId="17" xfId="2" applyFont="1" applyFill="1" applyBorder="1" applyAlignment="1">
      <alignment horizontal="right" vertical="center"/>
    </xf>
    <xf numFmtId="0" fontId="10" fillId="2" borderId="18" xfId="2" applyFont="1" applyFill="1" applyBorder="1" applyAlignment="1">
      <alignment horizontal="right" vertical="center"/>
    </xf>
    <xf numFmtId="166" fontId="11" fillId="0" borderId="13" xfId="2" applyNumberFormat="1" applyFont="1" applyBorder="1" applyAlignment="1">
      <alignment horizontal="right" vertical="center"/>
    </xf>
    <xf numFmtId="166" fontId="5" fillId="0" borderId="13" xfId="2" applyNumberFormat="1" applyFont="1" applyBorder="1" applyAlignment="1">
      <alignment horizontal="right" vertical="center"/>
    </xf>
    <xf numFmtId="0" fontId="8" fillId="0" borderId="1" xfId="2" applyFont="1" applyBorder="1" applyAlignment="1" applyProtection="1">
      <alignment horizontal="center" vertical="center" wrapText="1"/>
      <protection locked="0"/>
    </xf>
    <xf numFmtId="0" fontId="6" fillId="0" borderId="1" xfId="4" applyFont="1" applyBorder="1" applyAlignment="1" applyProtection="1">
      <alignment horizontal="center" vertical="center" wrapText="1"/>
      <protection locked="0"/>
    </xf>
    <xf numFmtId="2" fontId="6" fillId="4" borderId="1" xfId="2" applyNumberFormat="1" applyFont="1" applyFill="1" applyBorder="1" applyAlignment="1" applyProtection="1">
      <alignment horizontal="center" vertical="center"/>
      <protection locked="0"/>
    </xf>
    <xf numFmtId="1" fontId="8" fillId="2" borderId="7" xfId="2" applyNumberFormat="1" applyFont="1" applyFill="1" applyBorder="1" applyAlignment="1" applyProtection="1">
      <alignment horizontal="center" vertical="center"/>
      <protection locked="0"/>
    </xf>
    <xf numFmtId="0" fontId="8" fillId="2" borderId="1" xfId="2" applyFont="1" applyFill="1" applyBorder="1" applyAlignment="1" applyProtection="1">
      <alignment horizontal="center" vertical="center" wrapText="1"/>
      <protection locked="0"/>
    </xf>
    <xf numFmtId="0" fontId="6" fillId="4" borderId="1" xfId="4" applyFont="1" applyFill="1" applyBorder="1" applyAlignment="1" applyProtection="1">
      <alignment horizontal="center" vertical="center" wrapText="1"/>
      <protection locked="0"/>
    </xf>
    <xf numFmtId="0" fontId="6" fillId="2" borderId="1" xfId="4" applyFont="1" applyFill="1" applyBorder="1" applyAlignment="1" applyProtection="1">
      <alignment horizontal="center" vertical="center" wrapText="1"/>
      <protection locked="0"/>
    </xf>
    <xf numFmtId="0" fontId="13" fillId="2" borderId="1" xfId="4" applyFont="1" applyFill="1" applyBorder="1" applyAlignment="1" applyProtection="1">
      <alignment horizontal="center" vertical="center" wrapText="1"/>
      <protection locked="0"/>
    </xf>
    <xf numFmtId="2" fontId="3" fillId="4" borderId="1" xfId="2" applyNumberFormat="1" applyFont="1" applyFill="1" applyBorder="1" applyAlignment="1" applyProtection="1">
      <alignment horizontal="center" vertical="center"/>
      <protection locked="0"/>
    </xf>
    <xf numFmtId="0" fontId="10" fillId="4" borderId="1" xfId="2" applyFont="1" applyFill="1" applyBorder="1" applyAlignment="1" applyProtection="1">
      <alignment vertical="center" wrapText="1"/>
      <protection locked="0"/>
    </xf>
    <xf numFmtId="0" fontId="8" fillId="2" borderId="5" xfId="2" applyFont="1" applyFill="1" applyBorder="1" applyAlignment="1" applyProtection="1">
      <alignment horizontal="center" vertical="center" wrapText="1"/>
      <protection locked="0"/>
    </xf>
    <xf numFmtId="0" fontId="8" fillId="0" borderId="5" xfId="2" applyFont="1" applyBorder="1" applyAlignment="1" applyProtection="1">
      <alignment horizontal="center" vertical="center"/>
      <protection locked="0"/>
    </xf>
    <xf numFmtId="0" fontId="3" fillId="4" borderId="1" xfId="4" applyFont="1" applyFill="1" applyBorder="1" applyAlignment="1" applyProtection="1">
      <alignment horizontal="center" vertical="center" wrapText="1"/>
      <protection locked="0"/>
    </xf>
    <xf numFmtId="1" fontId="8" fillId="2" borderId="1" xfId="2" applyNumberFormat="1" applyFont="1" applyFill="1" applyBorder="1" applyAlignment="1" applyProtection="1">
      <alignment horizontal="center" vertical="center"/>
      <protection locked="0"/>
    </xf>
    <xf numFmtId="0" fontId="8" fillId="6" borderId="1" xfId="2" applyFont="1" applyFill="1" applyBorder="1" applyAlignment="1" applyProtection="1">
      <alignment horizontal="center" vertical="center" wrapText="1"/>
      <protection locked="0"/>
    </xf>
    <xf numFmtId="0" fontId="6" fillId="0" borderId="5" xfId="4" applyFont="1" applyBorder="1" applyAlignment="1" applyProtection="1">
      <alignment horizontal="center" vertical="center" wrapText="1"/>
      <protection locked="0"/>
    </xf>
    <xf numFmtId="0" fontId="8" fillId="0" borderId="1" xfId="5" applyNumberFormat="1" applyFont="1" applyFill="1" applyBorder="1" applyAlignment="1" applyProtection="1">
      <alignment horizontal="center" vertical="center"/>
      <protection locked="0"/>
    </xf>
    <xf numFmtId="0" fontId="28" fillId="4" borderId="1" xfId="2" applyFont="1" applyFill="1" applyBorder="1" applyAlignment="1" applyProtection="1">
      <alignment vertical="center" wrapText="1"/>
      <protection locked="0"/>
    </xf>
    <xf numFmtId="0" fontId="13" fillId="4" borderId="1" xfId="2" applyFont="1" applyFill="1" applyBorder="1" applyAlignment="1" applyProtection="1">
      <alignment horizontal="right" vertical="center" wrapText="1"/>
    </xf>
    <xf numFmtId="0" fontId="13" fillId="4" borderId="1" xfId="2" applyFont="1" applyFill="1" applyBorder="1" applyAlignment="1" applyProtection="1">
      <alignment horizontal="right" vertical="center"/>
    </xf>
    <xf numFmtId="0" fontId="13" fillId="4" borderId="1" xfId="2" applyFont="1" applyFill="1" applyBorder="1" applyAlignment="1" applyProtection="1">
      <alignment horizontal="left" vertical="center" wrapText="1" readingOrder="1"/>
    </xf>
    <xf numFmtId="0" fontId="2" fillId="0" borderId="0" xfId="2" applyProtection="1"/>
    <xf numFmtId="0" fontId="13" fillId="6" borderId="1" xfId="2" applyFont="1" applyFill="1" applyBorder="1" applyAlignment="1" applyProtection="1">
      <alignment horizontal="right" vertical="center" wrapText="1"/>
    </xf>
    <xf numFmtId="0" fontId="13" fillId="6" borderId="1" xfId="2" applyFont="1" applyFill="1" applyBorder="1" applyAlignment="1" applyProtection="1">
      <alignment horizontal="right" vertical="center"/>
    </xf>
    <xf numFmtId="0" fontId="13" fillId="6" borderId="1" xfId="2" applyFont="1" applyFill="1" applyBorder="1" applyAlignment="1" applyProtection="1">
      <alignment horizontal="left" vertical="center" wrapText="1" readingOrder="1"/>
    </xf>
    <xf numFmtId="166" fontId="4" fillId="4" borderId="1" xfId="2" applyNumberFormat="1" applyFont="1" applyFill="1" applyBorder="1" applyAlignment="1" applyProtection="1">
      <alignment horizontal="center" vertical="center" wrapText="1"/>
    </xf>
    <xf numFmtId="0" fontId="4" fillId="4" borderId="1" xfId="2" applyFont="1" applyFill="1" applyBorder="1" applyAlignment="1" applyProtection="1">
      <alignment horizontal="center" vertical="center"/>
    </xf>
    <xf numFmtId="0" fontId="4" fillId="4" borderId="1" xfId="2" applyFont="1" applyFill="1" applyBorder="1" applyAlignment="1" applyProtection="1">
      <alignment horizontal="center" vertical="center" wrapText="1"/>
    </xf>
    <xf numFmtId="0" fontId="0" fillId="0" borderId="0" xfId="0" applyAlignment="1" applyProtection="1">
      <alignment vertical="center"/>
    </xf>
    <xf numFmtId="166" fontId="3" fillId="4" borderId="1" xfId="2" applyNumberFormat="1" applyFont="1" applyFill="1" applyBorder="1" applyAlignment="1" applyProtection="1">
      <alignment horizontal="center" vertical="center"/>
    </xf>
    <xf numFmtId="2" fontId="3" fillId="4" borderId="1" xfId="2" applyNumberFormat="1" applyFont="1" applyFill="1" applyBorder="1" applyAlignment="1" applyProtection="1">
      <alignment horizontal="right" vertical="center"/>
    </xf>
    <xf numFmtId="2" fontId="3" fillId="4" borderId="1" xfId="2" applyNumberFormat="1" applyFont="1" applyFill="1" applyBorder="1" applyAlignment="1" applyProtection="1">
      <alignment horizontal="center" vertical="center"/>
    </xf>
    <xf numFmtId="165" fontId="4" fillId="4" borderId="1" xfId="3" applyNumberFormat="1" applyFont="1" applyFill="1" applyBorder="1" applyAlignment="1" applyProtection="1">
      <alignment horizontal="center" vertical="center"/>
    </xf>
    <xf numFmtId="0" fontId="4" fillId="4" borderId="1" xfId="2" applyFont="1" applyFill="1" applyBorder="1" applyAlignment="1" applyProtection="1">
      <alignment horizontal="left" vertical="center" wrapText="1"/>
    </xf>
    <xf numFmtId="166" fontId="10" fillId="4" borderId="1" xfId="2" applyNumberFormat="1" applyFont="1" applyFill="1" applyBorder="1" applyAlignment="1" applyProtection="1">
      <alignment horizontal="center" vertical="center"/>
    </xf>
    <xf numFmtId="0" fontId="10" fillId="4" borderId="1" xfId="2" applyFont="1" applyFill="1" applyBorder="1" applyAlignment="1" applyProtection="1">
      <alignment vertical="center" wrapText="1"/>
    </xf>
    <xf numFmtId="0" fontId="10" fillId="4" borderId="2" xfId="2" applyFont="1" applyFill="1" applyBorder="1" applyAlignment="1" applyProtection="1">
      <alignment horizontal="left" vertical="center" wrapText="1"/>
    </xf>
    <xf numFmtId="166" fontId="11" fillId="0" borderId="1" xfId="2" applyNumberFormat="1" applyFont="1" applyBorder="1" applyAlignment="1" applyProtection="1">
      <alignment horizontal="center" vertical="center"/>
    </xf>
    <xf numFmtId="0" fontId="7" fillId="0" borderId="1" xfId="2" applyFont="1" applyBorder="1" applyAlignment="1" applyProtection="1">
      <alignment horizontal="right" vertical="center" wrapText="1"/>
    </xf>
    <xf numFmtId="0" fontId="8" fillId="0" borderId="1" xfId="2" applyFont="1" applyBorder="1" applyAlignment="1" applyProtection="1">
      <alignment horizontal="center" vertical="center" wrapText="1"/>
    </xf>
    <xf numFmtId="0" fontId="12" fillId="0" borderId="1" xfId="0" applyFont="1" applyBorder="1" applyAlignment="1" applyProtection="1">
      <alignment horizontal="center" vertical="center"/>
    </xf>
    <xf numFmtId="0" fontId="13" fillId="0" borderId="2" xfId="0" applyFont="1" applyBorder="1" applyAlignment="1" applyProtection="1">
      <alignment horizontal="left" vertical="center" wrapText="1"/>
    </xf>
    <xf numFmtId="0" fontId="6" fillId="0" borderId="1" xfId="4" applyFont="1" applyBorder="1" applyAlignment="1" applyProtection="1">
      <alignment horizontal="right" vertical="center" wrapText="1"/>
    </xf>
    <xf numFmtId="0" fontId="8" fillId="0" borderId="1" xfId="2" applyFont="1" applyBorder="1" applyAlignment="1" applyProtection="1">
      <alignment horizontal="center" vertical="center"/>
    </xf>
    <xf numFmtId="0" fontId="6" fillId="0" borderId="1" xfId="4" applyFont="1" applyBorder="1" applyAlignment="1" applyProtection="1">
      <alignment horizontal="center" vertical="center" wrapText="1"/>
    </xf>
    <xf numFmtId="0" fontId="8" fillId="0" borderId="1" xfId="3" applyNumberFormat="1" applyFont="1" applyFill="1" applyBorder="1" applyAlignment="1" applyProtection="1">
      <alignment horizontal="center" vertical="center"/>
    </xf>
    <xf numFmtId="0" fontId="8" fillId="0" borderId="1" xfId="2" applyFont="1" applyBorder="1" applyAlignment="1" applyProtection="1">
      <alignment horizontal="left" vertical="center" wrapText="1"/>
    </xf>
    <xf numFmtId="2" fontId="6" fillId="0" borderId="1" xfId="0" applyNumberFormat="1" applyFont="1" applyBorder="1" applyAlignment="1" applyProtection="1">
      <alignment horizontal="center" vertical="center" wrapText="1"/>
    </xf>
    <xf numFmtId="166" fontId="5" fillId="4" borderId="1" xfId="2" applyNumberFormat="1" applyFont="1" applyFill="1" applyBorder="1" applyAlignment="1" applyProtection="1">
      <alignment horizontal="center" vertical="center"/>
    </xf>
    <xf numFmtId="0" fontId="4" fillId="4" borderId="1" xfId="2" applyFont="1" applyFill="1" applyBorder="1" applyAlignment="1" applyProtection="1">
      <alignment horizontal="right" vertical="center" wrapText="1"/>
    </xf>
    <xf numFmtId="2" fontId="6" fillId="4" borderId="1" xfId="2" applyNumberFormat="1" applyFont="1" applyFill="1" applyBorder="1" applyAlignment="1" applyProtection="1">
      <alignment horizontal="center" vertical="center"/>
    </xf>
    <xf numFmtId="165" fontId="8" fillId="4" borderId="1" xfId="3" applyNumberFormat="1" applyFont="1" applyFill="1" applyBorder="1" applyAlignment="1" applyProtection="1">
      <alignment horizontal="center" vertical="center"/>
    </xf>
    <xf numFmtId="166" fontId="5" fillId="0" borderId="1" xfId="2" applyNumberFormat="1" applyFont="1" applyBorder="1" applyAlignment="1" applyProtection="1">
      <alignment horizontal="center" vertical="center"/>
    </xf>
    <xf numFmtId="0" fontId="8" fillId="0" borderId="1" xfId="4" applyFont="1" applyBorder="1" applyAlignment="1" applyProtection="1">
      <alignment horizontal="right" vertical="center" wrapText="1"/>
    </xf>
    <xf numFmtId="0" fontId="8" fillId="2" borderId="1" xfId="2" applyFont="1" applyFill="1" applyBorder="1" applyAlignment="1" applyProtection="1">
      <alignment horizontal="center" vertical="center" wrapText="1"/>
    </xf>
    <xf numFmtId="0" fontId="8" fillId="2" borderId="1" xfId="2" applyFont="1" applyFill="1" applyBorder="1" applyAlignment="1" applyProtection="1">
      <alignment horizontal="center" vertical="center"/>
    </xf>
    <xf numFmtId="0" fontId="8" fillId="3" borderId="1" xfId="2" applyFont="1" applyFill="1" applyBorder="1" applyAlignment="1" applyProtection="1">
      <alignment horizontal="left" vertical="center" wrapText="1"/>
    </xf>
    <xf numFmtId="0" fontId="13" fillId="0" borderId="1" xfId="2" applyFont="1" applyBorder="1" applyAlignment="1" applyProtection="1">
      <alignment horizontal="right" vertical="center" wrapText="1" indent="1"/>
    </xf>
    <xf numFmtId="0" fontId="29" fillId="2" borderId="1" xfId="7" applyFont="1" applyFill="1" applyBorder="1" applyAlignment="1" applyProtection="1">
      <alignment horizontal="right" vertical="center" wrapText="1"/>
    </xf>
    <xf numFmtId="0" fontId="8" fillId="2" borderId="1" xfId="7" applyFont="1" applyFill="1" applyBorder="1" applyAlignment="1" applyProtection="1">
      <alignment horizontal="left" vertical="center" wrapText="1"/>
    </xf>
    <xf numFmtId="0" fontId="25" fillId="2" borderId="1" xfId="7" applyFont="1" applyFill="1" applyBorder="1" applyAlignment="1" applyProtection="1">
      <alignment horizontal="right" vertical="top" wrapText="1"/>
    </xf>
    <xf numFmtId="0" fontId="22" fillId="2" borderId="1" xfId="7" applyFont="1" applyFill="1" applyBorder="1" applyAlignment="1" applyProtection="1">
      <alignment horizontal="left" vertical="top" wrapText="1"/>
    </xf>
    <xf numFmtId="166" fontId="5" fillId="0" borderId="1" xfId="2" applyNumberFormat="1" applyFont="1" applyBorder="1" applyAlignment="1" applyProtection="1">
      <alignment horizontal="right" vertical="center" wrapText="1"/>
    </xf>
    <xf numFmtId="0" fontId="8" fillId="2" borderId="1" xfId="5" applyNumberFormat="1" applyFont="1" applyFill="1" applyBorder="1" applyAlignment="1" applyProtection="1">
      <alignment horizontal="center" vertical="center"/>
    </xf>
    <xf numFmtId="0" fontId="35" fillId="2" borderId="1" xfId="2" applyFont="1" applyFill="1" applyBorder="1" applyAlignment="1" applyProtection="1">
      <alignment horizontal="left" vertical="center" wrapText="1"/>
    </xf>
    <xf numFmtId="0" fontId="14" fillId="4" borderId="1" xfId="2" applyFont="1" applyFill="1" applyBorder="1" applyAlignment="1" applyProtection="1">
      <alignment horizontal="center" vertical="center" wrapText="1"/>
    </xf>
    <xf numFmtId="0" fontId="6" fillId="4" borderId="1" xfId="4" applyFont="1" applyFill="1" applyBorder="1" applyAlignment="1" applyProtection="1">
      <alignment horizontal="center" vertical="center" wrapText="1"/>
    </xf>
    <xf numFmtId="0" fontId="8" fillId="4" borderId="1" xfId="3" applyNumberFormat="1" applyFont="1" applyFill="1" applyBorder="1" applyAlignment="1" applyProtection="1">
      <alignment horizontal="center" vertical="center"/>
    </xf>
    <xf numFmtId="0" fontId="8" fillId="0" borderId="1" xfId="7" applyFont="1" applyBorder="1" applyAlignment="1" applyProtection="1">
      <alignment horizontal="right" vertical="center" wrapText="1"/>
    </xf>
    <xf numFmtId="0" fontId="8" fillId="0" borderId="1" xfId="0" applyFont="1" applyBorder="1" applyAlignment="1" applyProtection="1">
      <alignment horizontal="center" vertical="center"/>
    </xf>
    <xf numFmtId="0" fontId="8" fillId="0" borderId="6" xfId="0" applyFont="1" applyBorder="1" applyAlignment="1" applyProtection="1">
      <alignment horizontal="left" vertical="center" wrapText="1"/>
    </xf>
    <xf numFmtId="0" fontId="23" fillId="2" borderId="1" xfId="2" applyFont="1" applyFill="1" applyBorder="1" applyAlignment="1" applyProtection="1">
      <alignment horizontal="right" vertical="center" wrapText="1"/>
    </xf>
    <xf numFmtId="0" fontId="8" fillId="2" borderId="2" xfId="3" applyNumberFormat="1" applyFont="1" applyFill="1" applyBorder="1" applyAlignment="1" applyProtection="1">
      <alignment horizontal="center" vertical="center"/>
    </xf>
    <xf numFmtId="0" fontId="15" fillId="2" borderId="3" xfId="2" applyFont="1" applyFill="1" applyBorder="1" applyAlignment="1" applyProtection="1">
      <alignment horizontal="left" vertical="center" wrapText="1"/>
    </xf>
    <xf numFmtId="166" fontId="5" fillId="0" borderId="13" xfId="2" applyNumberFormat="1" applyFont="1" applyBorder="1" applyAlignment="1" applyProtection="1">
      <alignment horizontal="center" vertical="center"/>
    </xf>
    <xf numFmtId="0" fontId="13" fillId="2" borderId="5" xfId="2" applyFont="1" applyFill="1" applyBorder="1" applyAlignment="1" applyProtection="1">
      <alignment horizontal="right" vertical="center" wrapText="1"/>
    </xf>
    <xf numFmtId="0" fontId="8" fillId="2" borderId="5" xfId="2" applyFont="1" applyFill="1" applyBorder="1" applyAlignment="1" applyProtection="1">
      <alignment horizontal="center" vertical="center" wrapText="1"/>
    </xf>
    <xf numFmtId="0" fontId="8" fillId="0" borderId="4" xfId="2" applyFont="1" applyBorder="1" applyAlignment="1" applyProtection="1">
      <alignment horizontal="center" vertical="center"/>
    </xf>
    <xf numFmtId="0" fontId="8" fillId="0" borderId="3" xfId="2" applyFont="1" applyBorder="1" applyAlignment="1" applyProtection="1">
      <alignment horizontal="left" vertical="center" wrapText="1"/>
    </xf>
    <xf numFmtId="0" fontId="3" fillId="4" borderId="1" xfId="4" applyFont="1" applyFill="1" applyBorder="1" applyAlignment="1" applyProtection="1">
      <alignment horizontal="right" vertical="center" wrapText="1"/>
    </xf>
    <xf numFmtId="0" fontId="13" fillId="4" borderId="1" xfId="2" applyFont="1" applyFill="1" applyBorder="1" applyAlignment="1" applyProtection="1">
      <alignment horizontal="center" vertical="center"/>
    </xf>
    <xf numFmtId="0" fontId="4" fillId="4" borderId="1" xfId="3" applyNumberFormat="1" applyFont="1" applyFill="1" applyBorder="1" applyAlignment="1" applyProtection="1">
      <alignment horizontal="center" vertical="center"/>
    </xf>
    <xf numFmtId="0" fontId="4" fillId="4" borderId="5" xfId="2" applyFont="1" applyFill="1" applyBorder="1" applyAlignment="1" applyProtection="1">
      <alignment horizontal="left" vertical="center" wrapText="1"/>
    </xf>
    <xf numFmtId="0" fontId="13" fillId="0" borderId="1" xfId="2" applyFont="1" applyBorder="1" applyAlignment="1" applyProtection="1">
      <alignment horizontal="right" vertical="center" wrapText="1"/>
    </xf>
    <xf numFmtId="0" fontId="8" fillId="0" borderId="2" xfId="2" applyFont="1" applyBorder="1" applyAlignment="1" applyProtection="1">
      <alignment horizontal="left" vertical="center" wrapText="1"/>
    </xf>
    <xf numFmtId="0" fontId="17" fillId="0" borderId="1" xfId="2" applyFont="1" applyBorder="1" applyAlignment="1" applyProtection="1">
      <alignment horizontal="right" vertical="center" wrapText="1"/>
    </xf>
    <xf numFmtId="0" fontId="13" fillId="2" borderId="1" xfId="2" applyFont="1" applyFill="1" applyBorder="1" applyAlignment="1" applyProtection="1">
      <alignment horizontal="right" vertical="center" wrapText="1"/>
    </xf>
    <xf numFmtId="0" fontId="8" fillId="0" borderId="2" xfId="0" applyFont="1" applyBorder="1" applyAlignment="1" applyProtection="1">
      <alignment horizontal="left" vertical="center" wrapText="1"/>
    </xf>
    <xf numFmtId="0" fontId="6" fillId="0" borderId="10" xfId="4" applyFont="1" applyBorder="1" applyAlignment="1" applyProtection="1">
      <alignment horizontal="right" vertical="center" wrapText="1"/>
    </xf>
    <xf numFmtId="0" fontId="26" fillId="0" borderId="1" xfId="2" applyFont="1" applyBorder="1" applyAlignment="1" applyProtection="1">
      <alignment horizontal="right" vertical="center" wrapText="1"/>
    </xf>
    <xf numFmtId="2" fontId="11" fillId="0" borderId="1" xfId="2" applyNumberFormat="1" applyFont="1" applyBorder="1" applyAlignment="1" applyProtection="1">
      <alignment horizontal="center" vertical="center"/>
    </xf>
    <xf numFmtId="0" fontId="8" fillId="0" borderId="5" xfId="2" applyFont="1" applyBorder="1" applyAlignment="1" applyProtection="1">
      <alignment horizontal="center" vertical="center"/>
    </xf>
    <xf numFmtId="0" fontId="8" fillId="0" borderId="4" xfId="2" applyFont="1" applyBorder="1" applyAlignment="1" applyProtection="1">
      <alignment horizontal="left" vertical="center" wrapText="1"/>
    </xf>
    <xf numFmtId="0" fontId="13" fillId="0" borderId="1" xfId="0" applyFont="1" applyBorder="1" applyAlignment="1" applyProtection="1">
      <alignment horizontal="right" vertical="center" wrapText="1"/>
    </xf>
    <xf numFmtId="166" fontId="11" fillId="0" borderId="2" xfId="2" applyNumberFormat="1" applyFont="1" applyBorder="1" applyAlignment="1" applyProtection="1">
      <alignment horizontal="right" vertical="center"/>
    </xf>
    <xf numFmtId="166" fontId="11" fillId="0" borderId="10" xfId="2" applyNumberFormat="1" applyFont="1" applyBorder="1" applyAlignment="1" applyProtection="1">
      <alignment horizontal="right" vertical="center"/>
    </xf>
    <xf numFmtId="2" fontId="11" fillId="0" borderId="9" xfId="2" applyNumberFormat="1" applyFont="1" applyBorder="1" applyAlignment="1" applyProtection="1">
      <alignment horizontal="center" vertical="center"/>
    </xf>
    <xf numFmtId="2" fontId="3" fillId="5" borderId="4" xfId="2" applyNumberFormat="1" applyFont="1" applyFill="1" applyBorder="1" applyAlignment="1" applyProtection="1">
      <alignment horizontal="center" vertical="center"/>
    </xf>
    <xf numFmtId="2" fontId="3" fillId="5" borderId="8" xfId="2" applyNumberFormat="1" applyFont="1" applyFill="1" applyBorder="1" applyAlignment="1" applyProtection="1">
      <alignment horizontal="center" vertical="center"/>
    </xf>
    <xf numFmtId="2" fontId="3" fillId="5" borderId="9" xfId="2" applyNumberFormat="1" applyFont="1" applyFill="1" applyBorder="1" applyAlignment="1" applyProtection="1">
      <alignment horizontal="center" vertical="center"/>
    </xf>
    <xf numFmtId="165" fontId="4" fillId="5" borderId="5" xfId="1" applyNumberFormat="1" applyFont="1" applyFill="1" applyBorder="1" applyAlignment="1" applyProtection="1">
      <alignment horizontal="center" vertical="center"/>
    </xf>
    <xf numFmtId="0" fontId="4" fillId="5" borderId="4" xfId="2" applyFont="1" applyFill="1" applyBorder="1" applyAlignment="1" applyProtection="1">
      <alignment horizontal="center" vertical="center" wrapText="1"/>
    </xf>
    <xf numFmtId="0" fontId="4" fillId="5" borderId="9" xfId="2" applyFont="1" applyFill="1" applyBorder="1" applyAlignment="1" applyProtection="1">
      <alignment horizontal="center" vertical="center" wrapText="1"/>
    </xf>
    <xf numFmtId="166" fontId="0" fillId="0" borderId="0" xfId="0" applyNumberFormat="1" applyAlignment="1" applyProtection="1">
      <alignment vertical="center"/>
    </xf>
    <xf numFmtId="0" fontId="0" fillId="0" borderId="0" xfId="0" applyAlignment="1" applyProtection="1">
      <alignment vertical="center"/>
      <protection locked="0"/>
    </xf>
  </cellXfs>
  <cellStyles count="12">
    <cellStyle name="Currency" xfId="1" builtinId="4"/>
    <cellStyle name="Currency 2 2" xfId="3" xr:uid="{FC2E6242-5D73-4355-BFE7-0A090BF3CDC8}"/>
    <cellStyle name="Currency 3" xfId="5" xr:uid="{36753681-F5B5-4AA3-B972-2B58D0B49F73}"/>
    <cellStyle name="Normal" xfId="0" builtinId="0"/>
    <cellStyle name="Normal 2 2" xfId="2" xr:uid="{BF64416A-106A-4BC8-AA99-26E501FDF3C0}"/>
    <cellStyle name="Normal 2 2 2" xfId="7" xr:uid="{413C53CB-28DB-4D5B-B482-1467F646F675}"/>
    <cellStyle name="Normal 2 3" xfId="10" xr:uid="{CCF5607C-52B7-4F4B-AB01-F7E5120BA37C}"/>
    <cellStyle name="Normal 3" xfId="9" xr:uid="{35A6536B-38B6-41C4-96E8-4B341D71F4F9}"/>
    <cellStyle name="Normal 5 3" xfId="4" xr:uid="{6CF1CDCF-F25F-4779-8C70-298A2497F347}"/>
    <cellStyle name="Percent" xfId="11" builtinId="5"/>
    <cellStyle name="عادي 2" xfId="6" xr:uid="{6871C78C-9BE1-4A4C-90F2-B5674F44933E}"/>
    <cellStyle name="عادي 3 2" xfId="8" xr:uid="{2744F544-1E4D-40B2-ACDB-8524E77646FB}"/>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5C85F-0B90-484E-9262-4AE63451F90F}">
  <dimension ref="B3:G15"/>
  <sheetViews>
    <sheetView rightToLeft="1" tabSelected="1" view="pageBreakPreview" topLeftCell="A8" zoomScale="60" zoomScaleNormal="100" workbookViewId="0">
      <selection activeCell="G11" sqref="G11"/>
    </sheetView>
  </sheetViews>
  <sheetFormatPr defaultRowHeight="14.4" x14ac:dyDescent="0.3"/>
  <cols>
    <col min="4" max="4" width="16.109375" customWidth="1"/>
    <col min="5" max="5" width="22.109375" customWidth="1"/>
    <col min="6" max="6" width="62" customWidth="1"/>
    <col min="7" max="7" width="45.44140625" customWidth="1"/>
  </cols>
  <sheetData>
    <row r="3" spans="2:7" ht="15" thickBot="1" x14ac:dyDescent="0.35"/>
    <row r="4" spans="2:7" ht="60.6" customHeight="1" thickBot="1" x14ac:dyDescent="0.35">
      <c r="B4" s="100"/>
      <c r="C4" s="120" t="s">
        <v>214</v>
      </c>
      <c r="D4" s="121"/>
      <c r="E4" s="122" t="s">
        <v>220</v>
      </c>
      <c r="F4" s="123"/>
      <c r="G4" s="124"/>
    </row>
    <row r="5" spans="2:7" ht="15" thickBot="1" x14ac:dyDescent="0.35">
      <c r="B5" s="100"/>
      <c r="C5" s="125"/>
      <c r="D5" s="126"/>
      <c r="E5" s="126"/>
      <c r="F5" s="126"/>
      <c r="G5" s="127"/>
    </row>
    <row r="6" spans="2:7" ht="21" thickBot="1" x14ac:dyDescent="0.35">
      <c r="B6" s="100"/>
      <c r="C6" s="117" t="s">
        <v>215</v>
      </c>
      <c r="D6" s="118"/>
      <c r="E6" s="118"/>
      <c r="F6" s="118"/>
      <c r="G6" s="119"/>
    </row>
    <row r="7" spans="2:7" ht="15" thickBot="1" x14ac:dyDescent="0.35">
      <c r="B7" s="100"/>
      <c r="C7" s="128"/>
      <c r="D7" s="128"/>
      <c r="E7" s="128"/>
      <c r="F7" s="128"/>
      <c r="G7" s="128"/>
    </row>
    <row r="8" spans="2:7" ht="21" thickBot="1" x14ac:dyDescent="0.35">
      <c r="B8" s="100"/>
      <c r="C8" s="101" t="s">
        <v>216</v>
      </c>
      <c r="D8" s="117" t="s">
        <v>217</v>
      </c>
      <c r="E8" s="118"/>
      <c r="F8" s="119"/>
      <c r="G8" s="101" t="s">
        <v>218</v>
      </c>
    </row>
    <row r="9" spans="2:7" ht="63" customHeight="1" thickBot="1" x14ac:dyDescent="0.35">
      <c r="B9" s="100"/>
      <c r="C9" s="102">
        <v>1</v>
      </c>
      <c r="D9" s="129" t="s">
        <v>222</v>
      </c>
      <c r="E9" s="130"/>
      <c r="F9" s="131"/>
      <c r="G9" s="103">
        <f>Habban!F25</f>
        <v>0</v>
      </c>
    </row>
    <row r="10" spans="2:7" ht="63" customHeight="1" thickBot="1" x14ac:dyDescent="0.35">
      <c r="B10" s="100"/>
      <c r="C10" s="102">
        <v>2</v>
      </c>
      <c r="D10" s="129" t="s">
        <v>221</v>
      </c>
      <c r="E10" s="130"/>
      <c r="F10" s="131"/>
      <c r="G10" s="103">
        <f>'Al-mubark'!F35</f>
        <v>0</v>
      </c>
    </row>
    <row r="11" spans="2:7" ht="63" customHeight="1" thickBot="1" x14ac:dyDescent="0.35">
      <c r="B11" s="100"/>
      <c r="C11" s="102">
        <v>3</v>
      </c>
      <c r="D11" s="129" t="s">
        <v>223</v>
      </c>
      <c r="E11" s="130"/>
      <c r="F11" s="131"/>
      <c r="G11" s="103">
        <f>'Al-Shbpqiyah'!F51</f>
        <v>0</v>
      </c>
    </row>
    <row r="12" spans="2:7" ht="63" customHeight="1" thickBot="1" x14ac:dyDescent="0.35">
      <c r="B12" s="100"/>
      <c r="C12" s="102">
        <v>4</v>
      </c>
      <c r="D12" s="129" t="s">
        <v>224</v>
      </c>
      <c r="E12" s="130"/>
      <c r="F12" s="131"/>
      <c r="G12" s="103">
        <f>Radfan!F36</f>
        <v>0</v>
      </c>
    </row>
    <row r="13" spans="2:7" ht="63" customHeight="1" thickBot="1" x14ac:dyDescent="0.35">
      <c r="B13" s="100"/>
      <c r="C13" s="102">
        <v>5</v>
      </c>
      <c r="D13" s="129" t="s">
        <v>225</v>
      </c>
      <c r="E13" s="130"/>
      <c r="F13" s="131"/>
      <c r="G13" s="103">
        <f>'Al-hara'!F34</f>
        <v>0</v>
      </c>
    </row>
    <row r="14" spans="2:7" ht="61.2" customHeight="1" thickBot="1" x14ac:dyDescent="0.35">
      <c r="B14" s="100"/>
      <c r="C14" s="102">
        <v>6</v>
      </c>
      <c r="D14" s="129" t="s">
        <v>226</v>
      </c>
      <c r="E14" s="130"/>
      <c r="F14" s="131"/>
      <c r="G14" s="103">
        <f>'Al-sufal'!F32</f>
        <v>0</v>
      </c>
    </row>
    <row r="15" spans="2:7" ht="23.4" thickBot="1" x14ac:dyDescent="0.35">
      <c r="B15" s="100"/>
      <c r="C15" s="104"/>
      <c r="D15" s="104"/>
      <c r="E15" s="132" t="s">
        <v>219</v>
      </c>
      <c r="F15" s="132"/>
      <c r="G15" s="105">
        <f>SUM(G9:G14)</f>
        <v>0</v>
      </c>
    </row>
  </sheetData>
  <sheetProtection algorithmName="SHA-512" hashValue="6JJ064fuDDfCZy591xHpj1fOFpNFUw2CvTehIyZ93OBkCFkO0GrzcxGgOoHfCZpr0qSd8eU8jyWZgiJgpSrAag==" saltValue="/5aaE/fYrKAdbZ7YITcSqQ==" spinCount="100000" sheet="1" objects="1" scenarios="1"/>
  <mergeCells count="13">
    <mergeCell ref="D9:F9"/>
    <mergeCell ref="D14:F14"/>
    <mergeCell ref="E15:F15"/>
    <mergeCell ref="D10:F10"/>
    <mergeCell ref="D11:F11"/>
    <mergeCell ref="D12:F12"/>
    <mergeCell ref="D13:F13"/>
    <mergeCell ref="D8:F8"/>
    <mergeCell ref="C4:D4"/>
    <mergeCell ref="E4:G4"/>
    <mergeCell ref="C5:G5"/>
    <mergeCell ref="C6:G6"/>
    <mergeCell ref="C7:G7"/>
  </mergeCells>
  <printOptions horizontalCentered="1" verticalCentered="1"/>
  <pageMargins left="0.70866141732283472" right="0.70866141732283472" top="0.74803149606299213" bottom="0.74803149606299213" header="0.31496062992125984" footer="0.31496062992125984"/>
  <pageSetup paperSize="9" scale="75"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
  <sheetViews>
    <sheetView rightToLeft="1" view="pageBreakPreview" topLeftCell="A5" zoomScale="85" zoomScaleNormal="100" zoomScaleSheetLayoutView="85" workbookViewId="0">
      <selection activeCell="F9" sqref="F9"/>
    </sheetView>
  </sheetViews>
  <sheetFormatPr defaultColWidth="8.88671875" defaultRowHeight="14.4" x14ac:dyDescent="0.3"/>
  <cols>
    <col min="1" max="1" width="8.88671875" style="51"/>
    <col min="2" max="2" width="71.6640625" style="22" customWidth="1"/>
    <col min="3" max="3" width="8.88671875" style="22"/>
    <col min="4" max="4" width="12.21875" style="22" customWidth="1"/>
    <col min="5" max="5" width="13" style="22" customWidth="1"/>
    <col min="6" max="6" width="16.21875" style="22" customWidth="1"/>
    <col min="7" max="7" width="88.88671875" style="22" customWidth="1"/>
    <col min="8" max="8" width="8.88671875" style="51"/>
    <col min="9" max="16384" width="8.88671875" style="22"/>
  </cols>
  <sheetData>
    <row r="1" spans="1:8" s="43" customFormat="1" ht="24" customHeight="1" thickBot="1" x14ac:dyDescent="0.3">
      <c r="A1" s="138" t="s">
        <v>50</v>
      </c>
      <c r="B1" s="139"/>
      <c r="C1" s="139"/>
      <c r="D1" s="139"/>
      <c r="E1" s="139"/>
      <c r="F1" s="140" t="s">
        <v>51</v>
      </c>
      <c r="G1" s="140"/>
      <c r="H1" s="140"/>
    </row>
    <row r="2" spans="1:8" s="43" customFormat="1" ht="16.2" thickBot="1" x14ac:dyDescent="0.3">
      <c r="A2" s="138" t="s">
        <v>52</v>
      </c>
      <c r="B2" s="139"/>
      <c r="C2" s="139"/>
      <c r="D2" s="139"/>
      <c r="E2" s="139"/>
      <c r="F2" s="140" t="s">
        <v>53</v>
      </c>
      <c r="G2" s="140"/>
      <c r="H2" s="140"/>
    </row>
    <row r="3" spans="1:8" s="43" customFormat="1" ht="52.95" customHeight="1" thickBot="1" x14ac:dyDescent="0.3">
      <c r="A3" s="138" t="s">
        <v>212</v>
      </c>
      <c r="B3" s="139"/>
      <c r="C3" s="139"/>
      <c r="D3" s="139"/>
      <c r="E3" s="139"/>
      <c r="F3" s="140" t="s">
        <v>213</v>
      </c>
      <c r="G3" s="140"/>
      <c r="H3" s="140"/>
    </row>
    <row r="4" spans="1:8" s="43" customFormat="1" ht="276.60000000000002" customHeight="1" thickBot="1" x14ac:dyDescent="0.3">
      <c r="A4" s="138" t="s">
        <v>32</v>
      </c>
      <c r="B4" s="139"/>
      <c r="C4" s="139"/>
      <c r="D4" s="139"/>
      <c r="E4" s="139"/>
      <c r="F4" s="140" t="s">
        <v>33</v>
      </c>
      <c r="G4" s="140"/>
      <c r="H4" s="140"/>
    </row>
    <row r="5" spans="1:8" ht="54.6" thickBot="1" x14ac:dyDescent="0.35">
      <c r="A5" s="46" t="s">
        <v>21</v>
      </c>
      <c r="B5" s="44" t="s">
        <v>22</v>
      </c>
      <c r="C5" s="31" t="s">
        <v>23</v>
      </c>
      <c r="D5" s="31" t="s">
        <v>24</v>
      </c>
      <c r="E5" s="31" t="s">
        <v>25</v>
      </c>
      <c r="F5" s="31" t="s">
        <v>26</v>
      </c>
      <c r="G5" s="44" t="s">
        <v>27</v>
      </c>
      <c r="H5" s="46" t="s">
        <v>28</v>
      </c>
    </row>
    <row r="6" spans="1:8" ht="18.600000000000001" thickBot="1" x14ac:dyDescent="0.35">
      <c r="A6" s="29"/>
      <c r="B6" s="41" t="s">
        <v>54</v>
      </c>
      <c r="C6" s="36"/>
      <c r="D6" s="36"/>
      <c r="E6" s="36"/>
      <c r="F6" s="42"/>
      <c r="G6" s="27" t="s">
        <v>37</v>
      </c>
      <c r="H6" s="29"/>
    </row>
    <row r="7" spans="1:8" ht="16.2" thickBot="1" x14ac:dyDescent="0.35">
      <c r="A7" s="48">
        <v>1</v>
      </c>
      <c r="B7" s="39" t="s">
        <v>1</v>
      </c>
      <c r="C7" s="39"/>
      <c r="D7" s="39"/>
      <c r="E7" s="39"/>
      <c r="F7" s="39"/>
      <c r="G7" s="40" t="s">
        <v>2</v>
      </c>
      <c r="H7" s="48">
        <f t="shared" ref="H7:H14" si="0">A7</f>
        <v>1</v>
      </c>
    </row>
    <row r="8" spans="1:8" ht="63" thickBot="1" x14ac:dyDescent="0.35">
      <c r="A8" s="49">
        <v>1.1000000000000001</v>
      </c>
      <c r="B8" s="14" t="s">
        <v>239</v>
      </c>
      <c r="C8" s="13" t="s">
        <v>0</v>
      </c>
      <c r="D8" s="13">
        <v>131</v>
      </c>
      <c r="E8" s="153"/>
      <c r="F8" s="64">
        <f>E8*D8</f>
        <v>0</v>
      </c>
      <c r="G8" s="65" t="s">
        <v>55</v>
      </c>
      <c r="H8" s="49">
        <f t="shared" si="0"/>
        <v>1.1000000000000001</v>
      </c>
    </row>
    <row r="9" spans="1:8" ht="190.2" customHeight="1" thickBot="1" x14ac:dyDescent="0.35">
      <c r="A9" s="49">
        <v>1.2</v>
      </c>
      <c r="B9" s="1" t="s">
        <v>57</v>
      </c>
      <c r="C9" s="66" t="s">
        <v>3</v>
      </c>
      <c r="D9" s="4">
        <v>105</v>
      </c>
      <c r="E9" s="154"/>
      <c r="F9" s="5">
        <f t="shared" ref="F9" si="1">D9*E9</f>
        <v>0</v>
      </c>
      <c r="G9" s="12" t="s">
        <v>56</v>
      </c>
      <c r="H9" s="49">
        <f t="shared" si="0"/>
        <v>1.2</v>
      </c>
    </row>
    <row r="10" spans="1:8" ht="18.600000000000001" thickBot="1" x14ac:dyDescent="0.35">
      <c r="A10" s="35">
        <v>2</v>
      </c>
      <c r="B10" s="24" t="s">
        <v>4</v>
      </c>
      <c r="C10" s="36"/>
      <c r="D10" s="37"/>
      <c r="E10" s="155"/>
      <c r="F10" s="38"/>
      <c r="G10" s="27" t="s">
        <v>5</v>
      </c>
      <c r="H10" s="35">
        <f t="shared" si="0"/>
        <v>2</v>
      </c>
    </row>
    <row r="11" spans="1:8" ht="78.599999999999994" thickBot="1" x14ac:dyDescent="0.35">
      <c r="A11" s="47">
        <v>2.1</v>
      </c>
      <c r="B11" s="11" t="s">
        <v>58</v>
      </c>
      <c r="C11" s="2" t="s">
        <v>0</v>
      </c>
      <c r="D11" s="7">
        <v>43</v>
      </c>
      <c r="E11" s="154"/>
      <c r="F11" s="5">
        <f>D11*E11</f>
        <v>0</v>
      </c>
      <c r="G11" s="6" t="s">
        <v>59</v>
      </c>
      <c r="H11" s="47">
        <f t="shared" si="0"/>
        <v>2.1</v>
      </c>
    </row>
    <row r="12" spans="1:8" ht="63" thickBot="1" x14ac:dyDescent="0.35">
      <c r="A12" s="47">
        <v>2.2000000000000002</v>
      </c>
      <c r="B12" s="67" t="s">
        <v>60</v>
      </c>
      <c r="C12" s="60" t="s">
        <v>0</v>
      </c>
      <c r="D12" s="60">
        <v>13</v>
      </c>
      <c r="E12" s="156"/>
      <c r="F12" s="68">
        <f t="shared" ref="F12" si="2">E12*D12</f>
        <v>0</v>
      </c>
      <c r="G12" s="69" t="s">
        <v>162</v>
      </c>
      <c r="H12" s="47">
        <v>3.4</v>
      </c>
    </row>
    <row r="13" spans="1:8" ht="85.95" customHeight="1" thickBot="1" x14ac:dyDescent="0.35">
      <c r="A13" s="47">
        <v>2.2999999999999998</v>
      </c>
      <c r="B13" s="58" t="s">
        <v>228</v>
      </c>
      <c r="C13" s="2" t="s">
        <v>13</v>
      </c>
      <c r="D13" s="2">
        <v>1</v>
      </c>
      <c r="E13" s="157"/>
      <c r="F13" s="2">
        <f t="shared" ref="F13" si="3">D13*E13</f>
        <v>0</v>
      </c>
      <c r="G13" s="59" t="s">
        <v>39</v>
      </c>
      <c r="H13" s="47">
        <f t="shared" si="0"/>
        <v>2.2999999999999998</v>
      </c>
    </row>
    <row r="14" spans="1:8" ht="18.600000000000001" thickBot="1" x14ac:dyDescent="0.35">
      <c r="A14" s="29">
        <v>3</v>
      </c>
      <c r="B14" s="24" t="s">
        <v>7</v>
      </c>
      <c r="C14" s="25"/>
      <c r="D14" s="26"/>
      <c r="E14" s="158"/>
      <c r="F14" s="34"/>
      <c r="G14" s="27" t="s">
        <v>8</v>
      </c>
      <c r="H14" s="29">
        <f t="shared" si="0"/>
        <v>3</v>
      </c>
    </row>
    <row r="15" spans="1:8" ht="47.4" thickBot="1" x14ac:dyDescent="0.35">
      <c r="A15" s="47">
        <v>3.1</v>
      </c>
      <c r="B15" s="70" t="s">
        <v>61</v>
      </c>
      <c r="C15" s="2"/>
      <c r="D15" s="2"/>
      <c r="E15" s="157"/>
      <c r="F15" s="64"/>
      <c r="G15" s="28" t="s">
        <v>62</v>
      </c>
      <c r="H15" s="47">
        <f t="shared" ref="H15:H23" si="4">A15</f>
        <v>3.1</v>
      </c>
    </row>
    <row r="16" spans="1:8" ht="31.8" thickBot="1" x14ac:dyDescent="0.35">
      <c r="A16" s="47">
        <v>3.2</v>
      </c>
      <c r="B16" s="71" t="s">
        <v>64</v>
      </c>
      <c r="C16" s="2" t="s">
        <v>13</v>
      </c>
      <c r="D16" s="2">
        <v>9</v>
      </c>
      <c r="E16" s="167"/>
      <c r="F16" s="61">
        <f>E16*D16</f>
        <v>0</v>
      </c>
      <c r="G16" s="72" t="s">
        <v>63</v>
      </c>
      <c r="H16" s="47">
        <f t="shared" si="4"/>
        <v>3.2</v>
      </c>
    </row>
    <row r="17" spans="1:8" ht="78.599999999999994" thickBot="1" x14ac:dyDescent="0.35">
      <c r="A17" s="47">
        <v>3.3</v>
      </c>
      <c r="B17" s="17" t="s">
        <v>231</v>
      </c>
      <c r="C17" s="2" t="s">
        <v>0</v>
      </c>
      <c r="D17" s="7">
        <v>2.5</v>
      </c>
      <c r="E17" s="154"/>
      <c r="F17" s="5">
        <f>D17*E17</f>
        <v>0</v>
      </c>
      <c r="G17" s="18" t="s">
        <v>65</v>
      </c>
      <c r="H17" s="47">
        <f t="shared" si="4"/>
        <v>3.3</v>
      </c>
    </row>
    <row r="18" spans="1:8" ht="78.599999999999994" thickBot="1" x14ac:dyDescent="0.35">
      <c r="A18" s="47">
        <v>3.4</v>
      </c>
      <c r="B18" s="17" t="s">
        <v>229</v>
      </c>
      <c r="C18" s="2" t="s">
        <v>0</v>
      </c>
      <c r="D18" s="73">
        <v>2.1</v>
      </c>
      <c r="E18" s="154"/>
      <c r="F18" s="5">
        <f>D18*E18</f>
        <v>0</v>
      </c>
      <c r="G18" s="18" t="s">
        <v>230</v>
      </c>
      <c r="H18" s="47">
        <f t="shared" si="4"/>
        <v>3.4</v>
      </c>
    </row>
    <row r="19" spans="1:8" ht="94.2" thickBot="1" x14ac:dyDescent="0.35">
      <c r="A19" s="47">
        <v>3.5</v>
      </c>
      <c r="B19" s="17" t="s">
        <v>66</v>
      </c>
      <c r="C19" s="2" t="s">
        <v>0</v>
      </c>
      <c r="D19" s="73">
        <v>5</v>
      </c>
      <c r="E19" s="168"/>
      <c r="F19" s="5">
        <f>D19*E19</f>
        <v>0</v>
      </c>
      <c r="G19" s="18" t="s">
        <v>67</v>
      </c>
      <c r="H19" s="47">
        <f t="shared" si="4"/>
        <v>3.5</v>
      </c>
    </row>
    <row r="20" spans="1:8" ht="78.599999999999994" thickBot="1" x14ac:dyDescent="0.35">
      <c r="A20" s="47">
        <v>3.6</v>
      </c>
      <c r="B20" s="17" t="s">
        <v>232</v>
      </c>
      <c r="C20" s="2" t="s">
        <v>0</v>
      </c>
      <c r="D20" s="73">
        <v>2.7</v>
      </c>
      <c r="E20" s="168"/>
      <c r="F20" s="5">
        <f>D20*E20</f>
        <v>0</v>
      </c>
      <c r="G20" s="18" t="s">
        <v>233</v>
      </c>
      <c r="H20" s="47">
        <f t="shared" si="4"/>
        <v>3.6</v>
      </c>
    </row>
    <row r="21" spans="1:8" ht="219" thickBot="1" x14ac:dyDescent="0.35">
      <c r="A21" s="47">
        <v>3.7</v>
      </c>
      <c r="B21" s="45" t="s">
        <v>250</v>
      </c>
      <c r="C21" s="2" t="s">
        <v>0</v>
      </c>
      <c r="D21" s="7">
        <v>4.4000000000000004</v>
      </c>
      <c r="E21" s="159"/>
      <c r="F21" s="99">
        <f>D21*E21</f>
        <v>0</v>
      </c>
      <c r="G21" s="18" t="s">
        <v>241</v>
      </c>
      <c r="H21" s="47">
        <f t="shared" si="4"/>
        <v>3.7</v>
      </c>
    </row>
    <row r="22" spans="1:8" ht="47.4" thickBot="1" x14ac:dyDescent="0.35">
      <c r="A22" s="47">
        <v>3.8</v>
      </c>
      <c r="B22" s="106" t="s">
        <v>248</v>
      </c>
      <c r="C22" s="2" t="s">
        <v>13</v>
      </c>
      <c r="D22" s="107">
        <v>4</v>
      </c>
      <c r="E22" s="160"/>
      <c r="F22" s="108">
        <f t="shared" ref="F22" si="5">D22*E22</f>
        <v>0</v>
      </c>
      <c r="G22" s="109" t="s">
        <v>249</v>
      </c>
      <c r="H22" s="47">
        <f t="shared" si="4"/>
        <v>3.8</v>
      </c>
    </row>
    <row r="23" spans="1:8" ht="63" thickBot="1" x14ac:dyDescent="0.35">
      <c r="A23" s="47">
        <v>3.9</v>
      </c>
      <c r="B23" s="52" t="s">
        <v>68</v>
      </c>
      <c r="C23" s="53" t="s">
        <v>13</v>
      </c>
      <c r="D23" s="53">
        <v>11</v>
      </c>
      <c r="E23" s="163"/>
      <c r="F23" s="54">
        <f>E23*D23</f>
        <v>0</v>
      </c>
      <c r="G23" s="55" t="s">
        <v>35</v>
      </c>
      <c r="H23" s="47">
        <f t="shared" si="4"/>
        <v>3.9</v>
      </c>
    </row>
    <row r="24" spans="1:8" ht="61.5" customHeight="1" thickBot="1" x14ac:dyDescent="0.35">
      <c r="A24" s="141" t="s">
        <v>256</v>
      </c>
      <c r="B24" s="142"/>
      <c r="C24" s="142"/>
      <c r="D24" s="142"/>
      <c r="E24" s="142"/>
      <c r="F24" s="142"/>
      <c r="G24" s="142"/>
      <c r="H24" s="112"/>
    </row>
    <row r="25" spans="1:8" ht="42" customHeight="1" thickBot="1" x14ac:dyDescent="0.35">
      <c r="A25" s="133" t="s">
        <v>88</v>
      </c>
      <c r="B25" s="134"/>
      <c r="C25" s="134"/>
      <c r="D25" s="134"/>
      <c r="E25" s="135"/>
      <c r="F25" s="62">
        <f>SUM(F6:F23)</f>
        <v>0</v>
      </c>
      <c r="G25" s="136" t="s">
        <v>87</v>
      </c>
      <c r="H25" s="137"/>
    </row>
  </sheetData>
  <sheetProtection algorithmName="SHA-512" hashValue="/vjNwqFci9bdJLmZwJfi0ou2GHLxZmsIdLWrmVylVxWOSNIHjBQRWWocQRjwn93XD0+vNTOv7TTu/GtnCrTJ5w==" saltValue="iRie2fGA7/Z9iXMJ4x0HJg==" spinCount="100000" sheet="1" objects="1" scenarios="1"/>
  <mergeCells count="11">
    <mergeCell ref="A25:E25"/>
    <mergeCell ref="G25:H25"/>
    <mergeCell ref="A4:E4"/>
    <mergeCell ref="F4:H4"/>
    <mergeCell ref="A1:E1"/>
    <mergeCell ref="F1:H1"/>
    <mergeCell ref="A2:E2"/>
    <mergeCell ref="F2:H2"/>
    <mergeCell ref="A3:E3"/>
    <mergeCell ref="F3:H3"/>
    <mergeCell ref="A24:G24"/>
  </mergeCells>
  <printOptions horizontalCentered="1" verticalCentered="1"/>
  <pageMargins left="0" right="0" top="0.74803149606299213" bottom="0.74803149606299213" header="0.31496062992125984" footer="0.31496062992125984"/>
  <pageSetup paperSize="9" scale="55" orientation="landscape" verticalDpi="0" r:id="rId1"/>
  <headerFooter>
    <oddHeader>&amp;L&amp;G&amp;R&amp;G</oddHeader>
    <oddFooter>Page &amp;P of &amp;N</oddFooter>
  </headerFooter>
  <rowBreaks count="2" manualBreakCount="2">
    <brk id="9" max="16383" man="1"/>
    <brk id="13" max="16383" man="1"/>
  </rowBreaks>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BC75A-E957-4947-84D9-0993722E0F30}">
  <dimension ref="A1:H35"/>
  <sheetViews>
    <sheetView rightToLeft="1" view="pageBreakPreview" topLeftCell="A5" zoomScale="69" zoomScaleNormal="70" workbookViewId="0">
      <selection activeCell="B8" sqref="B8"/>
    </sheetView>
  </sheetViews>
  <sheetFormatPr defaultColWidth="8.88671875" defaultRowHeight="14.4" x14ac:dyDescent="0.3"/>
  <cols>
    <col min="1" max="1" width="8.88671875" style="51"/>
    <col min="2" max="2" width="85.5546875" style="22" customWidth="1"/>
    <col min="3" max="3" width="8.88671875" style="22"/>
    <col min="4" max="4" width="12.21875" style="22" customWidth="1"/>
    <col min="5" max="5" width="8.88671875" style="22"/>
    <col min="6" max="6" width="16.21875" style="22" customWidth="1"/>
    <col min="7" max="7" width="106" style="22" customWidth="1"/>
    <col min="8" max="8" width="8.88671875" style="51"/>
    <col min="9" max="16384" width="8.88671875" style="22"/>
  </cols>
  <sheetData>
    <row r="1" spans="1:8" s="43" customFormat="1" ht="24" customHeight="1" thickBot="1" x14ac:dyDescent="0.3">
      <c r="A1" s="138" t="s">
        <v>69</v>
      </c>
      <c r="B1" s="139"/>
      <c r="C1" s="139"/>
      <c r="D1" s="139"/>
      <c r="E1" s="139"/>
      <c r="F1" s="140" t="s">
        <v>79</v>
      </c>
      <c r="G1" s="140"/>
      <c r="H1" s="140"/>
    </row>
    <row r="2" spans="1:8" s="43" customFormat="1" ht="16.2" customHeight="1" thickBot="1" x14ac:dyDescent="0.3">
      <c r="A2" s="138" t="s">
        <v>52</v>
      </c>
      <c r="B2" s="139"/>
      <c r="C2" s="139"/>
      <c r="D2" s="139"/>
      <c r="E2" s="139"/>
      <c r="F2" s="140" t="s">
        <v>53</v>
      </c>
      <c r="G2" s="140"/>
      <c r="H2" s="140"/>
    </row>
    <row r="3" spans="1:8" s="43" customFormat="1" ht="52.95" customHeight="1" thickBot="1" x14ac:dyDescent="0.3">
      <c r="A3" s="138" t="s">
        <v>210</v>
      </c>
      <c r="B3" s="139"/>
      <c r="C3" s="139"/>
      <c r="D3" s="139"/>
      <c r="E3" s="139"/>
      <c r="F3" s="140" t="s">
        <v>211</v>
      </c>
      <c r="G3" s="140"/>
      <c r="H3" s="140"/>
    </row>
    <row r="4" spans="1:8" s="43" customFormat="1" ht="278.39999999999998" customHeight="1" thickBot="1" x14ac:dyDescent="0.3">
      <c r="A4" s="138" t="s">
        <v>32</v>
      </c>
      <c r="B4" s="139"/>
      <c r="C4" s="139"/>
      <c r="D4" s="139"/>
      <c r="E4" s="139"/>
      <c r="F4" s="140" t="s">
        <v>33</v>
      </c>
      <c r="G4" s="140"/>
      <c r="H4" s="140"/>
    </row>
    <row r="5" spans="1:8" ht="90.6" thickBot="1" x14ac:dyDescent="0.35">
      <c r="A5" s="46" t="s">
        <v>21</v>
      </c>
      <c r="B5" s="44" t="s">
        <v>22</v>
      </c>
      <c r="C5" s="31" t="s">
        <v>23</v>
      </c>
      <c r="D5" s="31" t="s">
        <v>24</v>
      </c>
      <c r="E5" s="31" t="s">
        <v>25</v>
      </c>
      <c r="F5" s="31" t="s">
        <v>26</v>
      </c>
      <c r="G5" s="44" t="s">
        <v>27</v>
      </c>
      <c r="H5" s="46" t="s">
        <v>28</v>
      </c>
    </row>
    <row r="6" spans="1:8" ht="18.600000000000001" thickBot="1" x14ac:dyDescent="0.35">
      <c r="A6" s="29"/>
      <c r="B6" s="41" t="s">
        <v>36</v>
      </c>
      <c r="C6" s="36"/>
      <c r="D6" s="36"/>
      <c r="E6" s="36"/>
      <c r="F6" s="42"/>
      <c r="G6" s="27" t="s">
        <v>37</v>
      </c>
      <c r="H6" s="29"/>
    </row>
    <row r="7" spans="1:8" ht="18.600000000000001" thickBot="1" x14ac:dyDescent="0.35">
      <c r="A7" s="29">
        <v>1</v>
      </c>
      <c r="B7" s="75" t="s">
        <v>81</v>
      </c>
      <c r="C7" s="75"/>
      <c r="D7" s="75"/>
      <c r="E7" s="75"/>
      <c r="F7" s="75"/>
      <c r="G7" s="76" t="s">
        <v>80</v>
      </c>
      <c r="H7" s="29">
        <f t="shared" ref="H7:H13" si="0">A7</f>
        <v>1</v>
      </c>
    </row>
    <row r="8" spans="1:8" ht="203.4" customHeight="1" thickBot="1" x14ac:dyDescent="0.35">
      <c r="A8" s="47">
        <v>1.1000000000000001</v>
      </c>
      <c r="B8" s="45" t="s">
        <v>70</v>
      </c>
      <c r="C8" s="2" t="s">
        <v>0</v>
      </c>
      <c r="D8" s="7">
        <v>4.7</v>
      </c>
      <c r="E8" s="154"/>
      <c r="F8" s="5">
        <f>D8*E8</f>
        <v>0</v>
      </c>
      <c r="G8" s="56" t="s">
        <v>71</v>
      </c>
      <c r="H8" s="47">
        <f t="shared" si="0"/>
        <v>1.1000000000000001</v>
      </c>
    </row>
    <row r="9" spans="1:8" ht="78.599999999999994" thickBot="1" x14ac:dyDescent="0.35">
      <c r="A9" s="47">
        <v>1.2</v>
      </c>
      <c r="B9" s="17" t="s">
        <v>234</v>
      </c>
      <c r="C9" s="2" t="s">
        <v>0</v>
      </c>
      <c r="D9" s="73">
        <v>1.95</v>
      </c>
      <c r="E9" s="154"/>
      <c r="F9" s="5">
        <f>D9*E9</f>
        <v>0</v>
      </c>
      <c r="G9" s="18" t="s">
        <v>235</v>
      </c>
      <c r="H9" s="47">
        <f t="shared" si="0"/>
        <v>1.2</v>
      </c>
    </row>
    <row r="10" spans="1:8" ht="47.4" thickBot="1" x14ac:dyDescent="0.35">
      <c r="A10" s="47">
        <v>1.3</v>
      </c>
      <c r="B10" s="52" t="s">
        <v>68</v>
      </c>
      <c r="C10" s="53" t="s">
        <v>13</v>
      </c>
      <c r="D10" s="53">
        <v>8</v>
      </c>
      <c r="E10" s="163"/>
      <c r="F10" s="54">
        <f>E10*D10</f>
        <v>0</v>
      </c>
      <c r="G10" s="55" t="s">
        <v>35</v>
      </c>
      <c r="H10" s="47">
        <f t="shared" si="0"/>
        <v>1.3</v>
      </c>
    </row>
    <row r="11" spans="1:8" ht="117.6" customHeight="1" thickBot="1" x14ac:dyDescent="0.35">
      <c r="A11" s="47">
        <v>1.4</v>
      </c>
      <c r="B11" s="77" t="s">
        <v>83</v>
      </c>
      <c r="C11" s="13" t="s">
        <v>3</v>
      </c>
      <c r="D11" s="78">
        <v>11</v>
      </c>
      <c r="E11" s="169"/>
      <c r="F11" s="3">
        <f>E11*D11</f>
        <v>0</v>
      </c>
      <c r="G11" s="79" t="s">
        <v>82</v>
      </c>
      <c r="H11" s="47">
        <f t="shared" si="0"/>
        <v>1.4</v>
      </c>
    </row>
    <row r="12" spans="1:8" ht="118.2" customHeight="1" thickBot="1" x14ac:dyDescent="0.35">
      <c r="A12" s="47">
        <v>1.5</v>
      </c>
      <c r="B12" s="77" t="s">
        <v>84</v>
      </c>
      <c r="C12" s="13" t="s">
        <v>3</v>
      </c>
      <c r="D12" s="78">
        <v>6.8</v>
      </c>
      <c r="E12" s="169"/>
      <c r="F12" s="3">
        <f>E12*D12</f>
        <v>0</v>
      </c>
      <c r="G12" s="79" t="s">
        <v>82</v>
      </c>
      <c r="H12" s="47">
        <f t="shared" si="0"/>
        <v>1.5</v>
      </c>
    </row>
    <row r="13" spans="1:8" ht="118.2" customHeight="1" thickBot="1" x14ac:dyDescent="0.35">
      <c r="A13" s="47">
        <v>1.6</v>
      </c>
      <c r="B13" s="1" t="s">
        <v>236</v>
      </c>
      <c r="C13" s="2" t="s">
        <v>0</v>
      </c>
      <c r="D13" s="7">
        <v>2.1</v>
      </c>
      <c r="E13" s="154"/>
      <c r="F13" s="5">
        <f>D13*E13</f>
        <v>0</v>
      </c>
      <c r="G13" s="12" t="s">
        <v>9</v>
      </c>
      <c r="H13" s="47">
        <f t="shared" si="0"/>
        <v>1.6</v>
      </c>
    </row>
    <row r="14" spans="1:8" ht="18.600000000000001" thickBot="1" x14ac:dyDescent="0.35">
      <c r="A14" s="29">
        <v>2</v>
      </c>
      <c r="B14" s="30" t="s">
        <v>11</v>
      </c>
      <c r="C14" s="31"/>
      <c r="D14" s="32"/>
      <c r="E14" s="165"/>
      <c r="F14" s="33"/>
      <c r="G14" s="27" t="s">
        <v>12</v>
      </c>
      <c r="H14" s="29">
        <f>A14</f>
        <v>2</v>
      </c>
    </row>
    <row r="15" spans="1:8" ht="124.2" customHeight="1" thickBot="1" x14ac:dyDescent="0.35">
      <c r="A15" s="49">
        <v>2.1</v>
      </c>
      <c r="B15" s="17" t="s">
        <v>72</v>
      </c>
      <c r="C15" s="13" t="s">
        <v>13</v>
      </c>
      <c r="D15" s="13">
        <v>1</v>
      </c>
      <c r="E15" s="153"/>
      <c r="F15" s="3">
        <f t="shared" ref="F15:F19" si="1">E15*D15</f>
        <v>0</v>
      </c>
      <c r="G15" s="20" t="s">
        <v>15</v>
      </c>
      <c r="H15" s="49">
        <f t="shared" ref="H15:H19" si="2">A15</f>
        <v>2.1</v>
      </c>
    </row>
    <row r="16" spans="1:8" ht="82.95" customHeight="1" thickBot="1" x14ac:dyDescent="0.35">
      <c r="A16" s="49">
        <v>2.2000000000000002</v>
      </c>
      <c r="B16" s="45" t="s">
        <v>29</v>
      </c>
      <c r="C16" s="2" t="s">
        <v>13</v>
      </c>
      <c r="D16" s="2">
        <v>1</v>
      </c>
      <c r="E16" s="166"/>
      <c r="F16" s="3">
        <f t="shared" si="1"/>
        <v>0</v>
      </c>
      <c r="G16" s="12" t="s">
        <v>31</v>
      </c>
      <c r="H16" s="49">
        <f t="shared" si="2"/>
        <v>2.2000000000000002</v>
      </c>
    </row>
    <row r="17" spans="1:8" ht="178.2" customHeight="1" thickBot="1" x14ac:dyDescent="0.35">
      <c r="A17" s="49">
        <v>2.2999999999999998</v>
      </c>
      <c r="B17" s="19" t="s">
        <v>73</v>
      </c>
      <c r="C17" s="2" t="s">
        <v>13</v>
      </c>
      <c r="D17" s="2">
        <v>2</v>
      </c>
      <c r="E17" s="166"/>
      <c r="F17" s="61">
        <f t="shared" si="1"/>
        <v>0</v>
      </c>
      <c r="G17" s="28" t="s">
        <v>74</v>
      </c>
      <c r="H17" s="49">
        <f t="shared" si="2"/>
        <v>2.2999999999999998</v>
      </c>
    </row>
    <row r="18" spans="1:8" ht="245.4" customHeight="1" thickBot="1" x14ac:dyDescent="0.35">
      <c r="A18" s="49">
        <v>2.4</v>
      </c>
      <c r="B18" s="19" t="s">
        <v>77</v>
      </c>
      <c r="C18" s="2" t="s">
        <v>13</v>
      </c>
      <c r="D18" s="2">
        <v>1</v>
      </c>
      <c r="E18" s="166"/>
      <c r="F18" s="61">
        <f t="shared" si="1"/>
        <v>0</v>
      </c>
      <c r="G18" s="28" t="s">
        <v>78</v>
      </c>
      <c r="H18" s="49">
        <f t="shared" si="2"/>
        <v>2.4</v>
      </c>
    </row>
    <row r="19" spans="1:8" ht="154.94999999999999" customHeight="1" thickBot="1" x14ac:dyDescent="0.35">
      <c r="A19" s="49">
        <v>2.5</v>
      </c>
      <c r="B19" s="74" t="s">
        <v>75</v>
      </c>
      <c r="C19" s="2" t="s">
        <v>13</v>
      </c>
      <c r="D19" s="2">
        <v>1</v>
      </c>
      <c r="E19" s="157"/>
      <c r="F19" s="61">
        <f t="shared" si="1"/>
        <v>0</v>
      </c>
      <c r="G19" s="20" t="s">
        <v>76</v>
      </c>
      <c r="H19" s="49">
        <f t="shared" si="2"/>
        <v>2.5</v>
      </c>
    </row>
    <row r="20" spans="1:8" ht="33.75" customHeight="1" thickBot="1" x14ac:dyDescent="0.35">
      <c r="A20" s="23">
        <v>3</v>
      </c>
      <c r="B20" s="24" t="s">
        <v>4</v>
      </c>
      <c r="C20" s="36"/>
      <c r="D20" s="37"/>
      <c r="E20" s="155"/>
      <c r="F20" s="38"/>
      <c r="G20" s="27" t="s">
        <v>5</v>
      </c>
      <c r="H20" s="23">
        <f>A20</f>
        <v>3</v>
      </c>
    </row>
    <row r="21" spans="1:8" ht="222" customHeight="1" thickBot="1" x14ac:dyDescent="0.35">
      <c r="A21" s="50">
        <v>3.1</v>
      </c>
      <c r="B21" s="80" t="s">
        <v>85</v>
      </c>
      <c r="C21" s="2" t="s">
        <v>18</v>
      </c>
      <c r="D21" s="2">
        <v>1</v>
      </c>
      <c r="E21" s="157"/>
      <c r="F21" s="7">
        <f t="shared" ref="F21" si="3">E21*D21</f>
        <v>0</v>
      </c>
      <c r="G21" s="81" t="s">
        <v>86</v>
      </c>
      <c r="H21" s="50">
        <f>A21</f>
        <v>3.1</v>
      </c>
    </row>
    <row r="22" spans="1:8" ht="39.6" customHeight="1" thickBot="1" x14ac:dyDescent="0.35">
      <c r="A22" s="82">
        <v>4</v>
      </c>
      <c r="B22" s="75" t="s">
        <v>115</v>
      </c>
      <c r="C22" s="75"/>
      <c r="D22" s="75"/>
      <c r="E22" s="170"/>
      <c r="F22" s="75"/>
      <c r="G22" s="76" t="s">
        <v>89</v>
      </c>
      <c r="H22" s="82">
        <v>2</v>
      </c>
    </row>
    <row r="23" spans="1:8" ht="71.400000000000006" customHeight="1" thickBot="1" x14ac:dyDescent="0.35">
      <c r="A23" s="50">
        <v>4.0999999999999996</v>
      </c>
      <c r="B23" s="83" t="s">
        <v>90</v>
      </c>
      <c r="C23" s="2" t="s">
        <v>92</v>
      </c>
      <c r="D23" s="2">
        <v>12</v>
      </c>
      <c r="E23" s="157"/>
      <c r="F23" s="7">
        <f>E23*D23</f>
        <v>0</v>
      </c>
      <c r="G23" s="84" t="s">
        <v>91</v>
      </c>
      <c r="H23" s="50"/>
    </row>
    <row r="24" spans="1:8" ht="112.2" customHeight="1" thickBot="1" x14ac:dyDescent="0.35">
      <c r="A24" s="50">
        <v>4.2</v>
      </c>
      <c r="B24" s="83" t="s">
        <v>94</v>
      </c>
      <c r="C24" s="2" t="s">
        <v>0</v>
      </c>
      <c r="D24" s="2">
        <v>10</v>
      </c>
      <c r="E24" s="157"/>
      <c r="F24" s="7">
        <f t="shared" ref="F24:F33" si="4">E24*D24</f>
        <v>0</v>
      </c>
      <c r="G24" s="84" t="s">
        <v>93</v>
      </c>
      <c r="H24" s="50"/>
    </row>
    <row r="25" spans="1:8" ht="61.2" customHeight="1" thickBot="1" x14ac:dyDescent="0.35">
      <c r="A25" s="50">
        <v>4.3</v>
      </c>
      <c r="B25" s="83" t="s">
        <v>96</v>
      </c>
      <c r="C25" s="2" t="s">
        <v>0</v>
      </c>
      <c r="D25" s="2">
        <v>4</v>
      </c>
      <c r="E25" s="157"/>
      <c r="F25" s="7">
        <f t="shared" si="4"/>
        <v>0</v>
      </c>
      <c r="G25" s="84" t="s">
        <v>95</v>
      </c>
      <c r="H25" s="50"/>
    </row>
    <row r="26" spans="1:8" ht="94.95" customHeight="1" thickBot="1" x14ac:dyDescent="0.35">
      <c r="A26" s="50">
        <v>4.4000000000000004</v>
      </c>
      <c r="B26" s="83" t="s">
        <v>98</v>
      </c>
      <c r="C26" s="2" t="s">
        <v>0</v>
      </c>
      <c r="D26" s="2">
        <v>14</v>
      </c>
      <c r="E26" s="157"/>
      <c r="F26" s="7">
        <f t="shared" si="4"/>
        <v>0</v>
      </c>
      <c r="G26" s="84" t="s">
        <v>97</v>
      </c>
      <c r="H26" s="50"/>
    </row>
    <row r="27" spans="1:8" ht="118.2" customHeight="1" thickBot="1" x14ac:dyDescent="0.35">
      <c r="A27" s="50">
        <v>4.5</v>
      </c>
      <c r="B27" s="83" t="s">
        <v>100</v>
      </c>
      <c r="C27" s="2" t="s">
        <v>0</v>
      </c>
      <c r="D27" s="2">
        <v>25</v>
      </c>
      <c r="E27" s="157"/>
      <c r="F27" s="7">
        <f t="shared" si="4"/>
        <v>0</v>
      </c>
      <c r="G27" s="84" t="s">
        <v>99</v>
      </c>
      <c r="H27" s="50"/>
    </row>
    <row r="28" spans="1:8" ht="85.95" customHeight="1" thickBot="1" x14ac:dyDescent="0.35">
      <c r="A28" s="50">
        <v>4.5999999999999996</v>
      </c>
      <c r="B28" s="83" t="s">
        <v>102</v>
      </c>
      <c r="C28" s="2" t="s">
        <v>13</v>
      </c>
      <c r="D28" s="2">
        <v>1</v>
      </c>
      <c r="E28" s="157"/>
      <c r="F28" s="7">
        <f t="shared" si="4"/>
        <v>0</v>
      </c>
      <c r="G28" s="84" t="s">
        <v>101</v>
      </c>
      <c r="H28" s="85">
        <f>A28</f>
        <v>4.5999999999999996</v>
      </c>
    </row>
    <row r="29" spans="1:8" ht="100.95" customHeight="1" thickBot="1" x14ac:dyDescent="0.35">
      <c r="A29" s="50">
        <v>4.7</v>
      </c>
      <c r="B29" s="83" t="s">
        <v>105</v>
      </c>
      <c r="C29" s="2" t="s">
        <v>13</v>
      </c>
      <c r="D29" s="2">
        <v>1</v>
      </c>
      <c r="E29" s="166"/>
      <c r="F29" s="7">
        <f t="shared" si="4"/>
        <v>0</v>
      </c>
      <c r="G29" s="84" t="s">
        <v>106</v>
      </c>
      <c r="H29" s="85">
        <f t="shared" ref="H29:H33" si="5">A29</f>
        <v>4.7</v>
      </c>
    </row>
    <row r="30" spans="1:8" ht="121.2" customHeight="1" thickBot="1" x14ac:dyDescent="0.35">
      <c r="A30" s="50">
        <v>4.8</v>
      </c>
      <c r="B30" s="83" t="s">
        <v>109</v>
      </c>
      <c r="C30" s="2" t="s">
        <v>13</v>
      </c>
      <c r="D30" s="2">
        <v>1</v>
      </c>
      <c r="E30" s="157"/>
      <c r="F30" s="7">
        <f t="shared" si="4"/>
        <v>0</v>
      </c>
      <c r="G30" s="84" t="s">
        <v>110</v>
      </c>
      <c r="H30" s="85">
        <f t="shared" si="5"/>
        <v>4.8</v>
      </c>
    </row>
    <row r="31" spans="1:8" ht="84" customHeight="1" thickBot="1" x14ac:dyDescent="0.35">
      <c r="A31" s="50">
        <v>4.9000000000000004</v>
      </c>
      <c r="B31" s="83" t="s">
        <v>111</v>
      </c>
      <c r="C31" s="2" t="s">
        <v>13</v>
      </c>
      <c r="D31" s="2">
        <v>1</v>
      </c>
      <c r="E31" s="157"/>
      <c r="F31" s="7">
        <f t="shared" si="4"/>
        <v>0</v>
      </c>
      <c r="G31" s="84" t="s">
        <v>112</v>
      </c>
      <c r="H31" s="85">
        <f t="shared" si="5"/>
        <v>4.9000000000000004</v>
      </c>
    </row>
    <row r="32" spans="1:8" ht="96" customHeight="1" thickBot="1" x14ac:dyDescent="0.35">
      <c r="A32" s="97">
        <v>4.0999999999999996</v>
      </c>
      <c r="B32" s="83" t="s">
        <v>107</v>
      </c>
      <c r="C32" s="2" t="s">
        <v>13</v>
      </c>
      <c r="D32" s="2">
        <v>1</v>
      </c>
      <c r="E32" s="157"/>
      <c r="F32" s="7">
        <f t="shared" si="4"/>
        <v>0</v>
      </c>
      <c r="G32" s="84" t="s">
        <v>108</v>
      </c>
      <c r="H32" s="98">
        <f t="shared" si="5"/>
        <v>4.0999999999999996</v>
      </c>
    </row>
    <row r="33" spans="1:8" ht="129" customHeight="1" thickBot="1" x14ac:dyDescent="0.35">
      <c r="A33" s="97">
        <v>4.1100000000000003</v>
      </c>
      <c r="B33" s="83" t="s">
        <v>114</v>
      </c>
      <c r="C33" s="13" t="s">
        <v>3</v>
      </c>
      <c r="D33" s="2">
        <v>15</v>
      </c>
      <c r="E33" s="157"/>
      <c r="F33" s="7">
        <f t="shared" si="4"/>
        <v>0</v>
      </c>
      <c r="G33" s="84" t="s">
        <v>113</v>
      </c>
      <c r="H33" s="98">
        <f t="shared" si="5"/>
        <v>4.1100000000000003</v>
      </c>
    </row>
    <row r="34" spans="1:8" ht="129" customHeight="1" x14ac:dyDescent="0.3">
      <c r="A34" s="143" t="s">
        <v>256</v>
      </c>
      <c r="B34" s="144"/>
      <c r="C34" s="144"/>
      <c r="D34" s="144"/>
      <c r="E34" s="144"/>
      <c r="F34" s="144"/>
      <c r="G34" s="144"/>
      <c r="H34" s="145"/>
    </row>
    <row r="35" spans="1:8" ht="42" customHeight="1" thickBot="1" x14ac:dyDescent="0.35">
      <c r="A35" s="133" t="s">
        <v>88</v>
      </c>
      <c r="B35" s="134"/>
      <c r="C35" s="134"/>
      <c r="D35" s="134"/>
      <c r="E35" s="135"/>
      <c r="F35" s="62">
        <f>SUM(F6:F33)</f>
        <v>0</v>
      </c>
      <c r="G35" s="136" t="s">
        <v>87</v>
      </c>
      <c r="H35" s="137"/>
    </row>
  </sheetData>
  <sheetProtection algorithmName="SHA-512" hashValue="rAirzQE2cYiJO5Zy/s1ehLYXQCrpiylZQ6hs9QXb1+Xaz+CzrnXjooRqlw/VNr5dRf9EArz+BiIb0lV3JbGH3Q==" saltValue="BkDISKf2l4998jB2bWXQqw==" spinCount="100000" sheet="1" objects="1" scenarios="1"/>
  <mergeCells count="11">
    <mergeCell ref="A4:E4"/>
    <mergeCell ref="F4:H4"/>
    <mergeCell ref="A35:E35"/>
    <mergeCell ref="G35:H35"/>
    <mergeCell ref="A1:E1"/>
    <mergeCell ref="F1:H1"/>
    <mergeCell ref="A2:E2"/>
    <mergeCell ref="F2:H2"/>
    <mergeCell ref="A3:E3"/>
    <mergeCell ref="F3:H3"/>
    <mergeCell ref="A34:H34"/>
  </mergeCells>
  <printOptions horizontalCentered="1" verticalCentered="1"/>
  <pageMargins left="0" right="0" top="0.74803149606299213" bottom="0.74803149606299213" header="0.31496062992125984" footer="0.31496062992125984"/>
  <pageSetup paperSize="9" scale="56" orientation="landscape" verticalDpi="0" r:id="rId1"/>
  <headerFooter>
    <oddHeader>&amp;L&amp;G&amp;R&amp;G</oddHeader>
    <oddFooter>Page &amp;P of &amp;N</oddFooter>
  </headerFooter>
  <rowBreaks count="6" manualBreakCount="6">
    <brk id="9" max="7" man="1"/>
    <brk id="13" max="16383" man="1"/>
    <brk id="17" max="7" man="1"/>
    <brk id="19" max="16383" man="1"/>
    <brk id="21" max="16383" man="1"/>
    <brk id="28" max="7" man="1"/>
  </rowBreaks>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AA709-24E2-400C-A0EB-EA40F24C1919}">
  <dimension ref="A1:H51"/>
  <sheetViews>
    <sheetView rightToLeft="1" view="pageBreakPreview" topLeftCell="A44" zoomScale="80" zoomScaleNormal="83" zoomScaleSheetLayoutView="80" workbookViewId="0">
      <selection activeCell="C46" sqref="C46"/>
    </sheetView>
  </sheetViews>
  <sheetFormatPr defaultColWidth="8.88671875" defaultRowHeight="14.4" x14ac:dyDescent="0.3"/>
  <cols>
    <col min="1" max="1" width="8.88671875" style="256"/>
    <col min="2" max="2" width="96.33203125" style="181" customWidth="1"/>
    <col min="3" max="3" width="8.88671875" style="181"/>
    <col min="4" max="4" width="12.21875" style="181" customWidth="1"/>
    <col min="5" max="5" width="8.88671875" style="181"/>
    <col min="6" max="6" width="20.6640625" style="181" customWidth="1"/>
    <col min="7" max="7" width="108.33203125" style="181" customWidth="1"/>
    <col min="8" max="8" width="8.88671875" style="256"/>
    <col min="9" max="16384" width="8.88671875" style="181"/>
  </cols>
  <sheetData>
    <row r="1" spans="1:8" s="174" customFormat="1" ht="24" customHeight="1" thickBot="1" x14ac:dyDescent="0.3">
      <c r="A1" s="171" t="s">
        <v>116</v>
      </c>
      <c r="B1" s="172"/>
      <c r="C1" s="172"/>
      <c r="D1" s="172"/>
      <c r="E1" s="172"/>
      <c r="F1" s="173" t="s">
        <v>117</v>
      </c>
      <c r="G1" s="173"/>
      <c r="H1" s="173"/>
    </row>
    <row r="2" spans="1:8" s="174" customFormat="1" ht="16.2" customHeight="1" thickBot="1" x14ac:dyDescent="0.3">
      <c r="A2" s="171" t="s">
        <v>52</v>
      </c>
      <c r="B2" s="172"/>
      <c r="C2" s="172"/>
      <c r="D2" s="172"/>
      <c r="E2" s="172"/>
      <c r="F2" s="173" t="s">
        <v>53</v>
      </c>
      <c r="G2" s="173"/>
      <c r="H2" s="173"/>
    </row>
    <row r="3" spans="1:8" s="174" customFormat="1" ht="52.95" customHeight="1" thickBot="1" x14ac:dyDescent="0.3">
      <c r="A3" s="175" t="s">
        <v>40</v>
      </c>
      <c r="B3" s="176"/>
      <c r="C3" s="176"/>
      <c r="D3" s="176"/>
      <c r="E3" s="176"/>
      <c r="F3" s="177" t="s">
        <v>41</v>
      </c>
      <c r="G3" s="177"/>
      <c r="H3" s="177"/>
    </row>
    <row r="4" spans="1:8" s="174" customFormat="1" ht="276.60000000000002" customHeight="1" thickBot="1" x14ac:dyDescent="0.3">
      <c r="A4" s="171" t="s">
        <v>32</v>
      </c>
      <c r="B4" s="172"/>
      <c r="C4" s="172"/>
      <c r="D4" s="172"/>
      <c r="E4" s="172"/>
      <c r="F4" s="173" t="s">
        <v>33</v>
      </c>
      <c r="G4" s="173"/>
      <c r="H4" s="173"/>
    </row>
    <row r="5" spans="1:8" ht="90.6" thickBot="1" x14ac:dyDescent="0.35">
      <c r="A5" s="178" t="s">
        <v>21</v>
      </c>
      <c r="B5" s="179" t="s">
        <v>22</v>
      </c>
      <c r="C5" s="180" t="s">
        <v>23</v>
      </c>
      <c r="D5" s="180" t="s">
        <v>24</v>
      </c>
      <c r="E5" s="180" t="s">
        <v>25</v>
      </c>
      <c r="F5" s="180" t="s">
        <v>26</v>
      </c>
      <c r="G5" s="179" t="s">
        <v>27</v>
      </c>
      <c r="H5" s="178" t="s">
        <v>28</v>
      </c>
    </row>
    <row r="6" spans="1:8" ht="18.600000000000001" thickBot="1" x14ac:dyDescent="0.35">
      <c r="A6" s="182">
        <v>1</v>
      </c>
      <c r="B6" s="183" t="s">
        <v>118</v>
      </c>
      <c r="C6" s="184"/>
      <c r="D6" s="184"/>
      <c r="E6" s="184"/>
      <c r="F6" s="185"/>
      <c r="G6" s="186" t="s">
        <v>119</v>
      </c>
      <c r="H6" s="182">
        <f>A6</f>
        <v>1</v>
      </c>
    </row>
    <row r="7" spans="1:8" ht="16.2" thickBot="1" x14ac:dyDescent="0.35">
      <c r="A7" s="187">
        <v>1.1000000000000001</v>
      </c>
      <c r="B7" s="188" t="s">
        <v>1</v>
      </c>
      <c r="C7" s="188"/>
      <c r="D7" s="188"/>
      <c r="E7" s="188"/>
      <c r="F7" s="188"/>
      <c r="G7" s="189" t="s">
        <v>2</v>
      </c>
      <c r="H7" s="187">
        <f t="shared" ref="H7:H22" si="0">A7</f>
        <v>1.1000000000000001</v>
      </c>
    </row>
    <row r="8" spans="1:8" ht="64.95" customHeight="1" thickBot="1" x14ac:dyDescent="0.35">
      <c r="A8" s="190" t="s">
        <v>172</v>
      </c>
      <c r="B8" s="191" t="s">
        <v>238</v>
      </c>
      <c r="C8" s="192" t="s">
        <v>0</v>
      </c>
      <c r="D8" s="192">
        <v>76</v>
      </c>
      <c r="E8" s="257"/>
      <c r="F8" s="193">
        <f>E13*D8</f>
        <v>0</v>
      </c>
      <c r="G8" s="194" t="s">
        <v>55</v>
      </c>
      <c r="H8" s="190" t="str">
        <f t="shared" si="0"/>
        <v>1.1.1</v>
      </c>
    </row>
    <row r="9" spans="1:8" ht="151.19999999999999" customHeight="1" thickBot="1" x14ac:dyDescent="0.35">
      <c r="A9" s="190" t="s">
        <v>173</v>
      </c>
      <c r="B9" s="195" t="s">
        <v>120</v>
      </c>
      <c r="C9" s="192" t="s">
        <v>0</v>
      </c>
      <c r="D9" s="196">
        <v>4</v>
      </c>
      <c r="E9" s="257"/>
      <c r="F9" s="198">
        <f>D9*E14</f>
        <v>0</v>
      </c>
      <c r="G9" s="199" t="s">
        <v>121</v>
      </c>
      <c r="H9" s="190" t="str">
        <f t="shared" si="0"/>
        <v>1.1.2</v>
      </c>
    </row>
    <row r="10" spans="1:8" ht="169.2" customHeight="1" thickBot="1" x14ac:dyDescent="0.35">
      <c r="A10" s="190" t="s">
        <v>193</v>
      </c>
      <c r="B10" s="195" t="s">
        <v>57</v>
      </c>
      <c r="C10" s="200" t="s">
        <v>3</v>
      </c>
      <c r="D10" s="197">
        <v>90</v>
      </c>
      <c r="E10" s="257"/>
      <c r="F10" s="198">
        <f>D10*E15</f>
        <v>0</v>
      </c>
      <c r="G10" s="199" t="s">
        <v>56</v>
      </c>
      <c r="H10" s="190"/>
    </row>
    <row r="11" spans="1:8" ht="18.600000000000001" thickBot="1" x14ac:dyDescent="0.35">
      <c r="A11" s="201">
        <v>1.2</v>
      </c>
      <c r="B11" s="202" t="s">
        <v>4</v>
      </c>
      <c r="C11" s="184"/>
      <c r="D11" s="203"/>
      <c r="E11" s="257"/>
      <c r="F11" s="204"/>
      <c r="G11" s="186" t="s">
        <v>5</v>
      </c>
      <c r="H11" s="201">
        <f t="shared" si="0"/>
        <v>1.2</v>
      </c>
    </row>
    <row r="12" spans="1:8" ht="63" thickBot="1" x14ac:dyDescent="0.35">
      <c r="A12" s="205" t="s">
        <v>174</v>
      </c>
      <c r="B12" s="206" t="s">
        <v>122</v>
      </c>
      <c r="C12" s="207" t="s">
        <v>0</v>
      </c>
      <c r="D12" s="208">
        <v>274</v>
      </c>
      <c r="E12" s="257"/>
      <c r="F12" s="198">
        <f>D12*E17</f>
        <v>0</v>
      </c>
      <c r="G12" s="209" t="s">
        <v>6</v>
      </c>
      <c r="H12" s="205" t="str">
        <f t="shared" si="0"/>
        <v>1.2.1</v>
      </c>
    </row>
    <row r="13" spans="1:8" ht="63" thickBot="1" x14ac:dyDescent="0.35">
      <c r="A13" s="205" t="s">
        <v>175</v>
      </c>
      <c r="B13" s="206" t="s">
        <v>143</v>
      </c>
      <c r="C13" s="207" t="s">
        <v>0</v>
      </c>
      <c r="D13" s="208">
        <v>189</v>
      </c>
      <c r="E13" s="153"/>
      <c r="F13" s="198">
        <f>D13*E18</f>
        <v>0</v>
      </c>
      <c r="G13" s="199" t="s">
        <v>49</v>
      </c>
      <c r="H13" s="205" t="str">
        <f t="shared" si="0"/>
        <v>1.2.2</v>
      </c>
    </row>
    <row r="14" spans="1:8" ht="66" customHeight="1" thickBot="1" x14ac:dyDescent="0.35">
      <c r="A14" s="205" t="s">
        <v>176</v>
      </c>
      <c r="B14" s="210" t="s">
        <v>123</v>
      </c>
      <c r="C14" s="207" t="s">
        <v>0</v>
      </c>
      <c r="D14" s="197">
        <v>76</v>
      </c>
      <c r="E14" s="154"/>
      <c r="F14" s="198">
        <f>D14*E19</f>
        <v>0</v>
      </c>
      <c r="G14" s="199" t="s">
        <v>124</v>
      </c>
      <c r="H14" s="205" t="str">
        <f t="shared" si="0"/>
        <v>1.2.3</v>
      </c>
    </row>
    <row r="15" spans="1:8" ht="150" customHeight="1" thickBot="1" x14ac:dyDescent="0.35">
      <c r="A15" s="205" t="s">
        <v>177</v>
      </c>
      <c r="B15" s="211" t="s">
        <v>125</v>
      </c>
      <c r="C15" s="207" t="s">
        <v>18</v>
      </c>
      <c r="D15" s="207">
        <v>1</v>
      </c>
      <c r="E15" s="154"/>
      <c r="F15" s="208">
        <f>E20*D15</f>
        <v>0</v>
      </c>
      <c r="G15" s="212" t="s">
        <v>126</v>
      </c>
      <c r="H15" s="205" t="str">
        <f t="shared" si="0"/>
        <v>1.2.4</v>
      </c>
    </row>
    <row r="16" spans="1:8" ht="78" customHeight="1" thickBot="1" x14ac:dyDescent="0.35">
      <c r="A16" s="205" t="s">
        <v>194</v>
      </c>
      <c r="B16" s="213" t="s">
        <v>38</v>
      </c>
      <c r="C16" s="207" t="s">
        <v>13</v>
      </c>
      <c r="D16" s="207">
        <v>1</v>
      </c>
      <c r="E16" s="155"/>
      <c r="F16" s="207">
        <f>D16*E21</f>
        <v>0</v>
      </c>
      <c r="G16" s="214" t="s">
        <v>39</v>
      </c>
      <c r="H16" s="205" t="str">
        <f t="shared" si="0"/>
        <v>1.2.5</v>
      </c>
    </row>
    <row r="17" spans="1:8" ht="115.2" customHeight="1" thickBot="1" x14ac:dyDescent="0.35">
      <c r="A17" s="205" t="s">
        <v>195</v>
      </c>
      <c r="B17" s="215" t="s">
        <v>135</v>
      </c>
      <c r="C17" s="207" t="s">
        <v>18</v>
      </c>
      <c r="D17" s="207">
        <v>1</v>
      </c>
      <c r="E17" s="154"/>
      <c r="F17" s="216">
        <f>D17*E22</f>
        <v>0</v>
      </c>
      <c r="G17" s="217" t="s">
        <v>136</v>
      </c>
      <c r="H17" s="205" t="str">
        <f>A17</f>
        <v>1.2.6</v>
      </c>
    </row>
    <row r="18" spans="1:8" ht="18.600000000000001" thickBot="1" x14ac:dyDescent="0.35">
      <c r="A18" s="182">
        <v>1.3</v>
      </c>
      <c r="B18" s="202" t="s">
        <v>7</v>
      </c>
      <c r="C18" s="218"/>
      <c r="D18" s="219"/>
      <c r="E18" s="154"/>
      <c r="F18" s="220"/>
      <c r="G18" s="186" t="s">
        <v>8</v>
      </c>
      <c r="H18" s="182">
        <f t="shared" si="0"/>
        <v>1.3</v>
      </c>
    </row>
    <row r="19" spans="1:8" ht="94.2" thickBot="1" x14ac:dyDescent="0.35">
      <c r="A19" s="205" t="s">
        <v>178</v>
      </c>
      <c r="B19" s="195" t="s">
        <v>133</v>
      </c>
      <c r="C19" s="207" t="s">
        <v>0</v>
      </c>
      <c r="D19" s="208">
        <v>6.3</v>
      </c>
      <c r="E19" s="154"/>
      <c r="F19" s="198">
        <f>D19*E24</f>
        <v>0</v>
      </c>
      <c r="G19" s="199" t="s">
        <v>9</v>
      </c>
      <c r="H19" s="205" t="str">
        <f t="shared" si="0"/>
        <v>1.3.1</v>
      </c>
    </row>
    <row r="20" spans="1:8" ht="88.95" customHeight="1" thickBot="1" x14ac:dyDescent="0.35">
      <c r="A20" s="205" t="s">
        <v>179</v>
      </c>
      <c r="B20" s="221" t="s">
        <v>127</v>
      </c>
      <c r="C20" s="207" t="s">
        <v>13</v>
      </c>
      <c r="D20" s="207">
        <v>9</v>
      </c>
      <c r="E20" s="157"/>
      <c r="F20" s="222">
        <f>E25*D20</f>
        <v>0</v>
      </c>
      <c r="G20" s="223" t="s">
        <v>128</v>
      </c>
      <c r="H20" s="205" t="str">
        <f t="shared" si="0"/>
        <v>1.3.2</v>
      </c>
    </row>
    <row r="21" spans="1:8" ht="190.95" customHeight="1" thickBot="1" x14ac:dyDescent="0.35">
      <c r="A21" s="205" t="s">
        <v>180</v>
      </c>
      <c r="B21" s="224" t="s">
        <v>240</v>
      </c>
      <c r="C21" s="207" t="s">
        <v>0</v>
      </c>
      <c r="D21" s="208">
        <v>12.6</v>
      </c>
      <c r="E21" s="157"/>
      <c r="F21" s="225">
        <f>D21*E26</f>
        <v>0</v>
      </c>
      <c r="G21" s="226" t="s">
        <v>241</v>
      </c>
      <c r="H21" s="227" t="str">
        <f t="shared" si="0"/>
        <v>1.3.3</v>
      </c>
    </row>
    <row r="22" spans="1:8" ht="65.400000000000006" customHeight="1" thickBot="1" x14ac:dyDescent="0.35">
      <c r="A22" s="205" t="s">
        <v>181</v>
      </c>
      <c r="B22" s="228" t="s">
        <v>34</v>
      </c>
      <c r="C22" s="229" t="s">
        <v>13</v>
      </c>
      <c r="D22" s="229">
        <v>7</v>
      </c>
      <c r="E22" s="157"/>
      <c r="F22" s="230">
        <f>E27*D22</f>
        <v>0</v>
      </c>
      <c r="G22" s="231" t="s">
        <v>35</v>
      </c>
      <c r="H22" s="227" t="str">
        <f t="shared" si="0"/>
        <v>1.3.4</v>
      </c>
    </row>
    <row r="23" spans="1:8" ht="18.600000000000001" thickBot="1" x14ac:dyDescent="0.35">
      <c r="A23" s="182">
        <v>1.4</v>
      </c>
      <c r="B23" s="232" t="s">
        <v>11</v>
      </c>
      <c r="C23" s="180"/>
      <c r="D23" s="233"/>
      <c r="E23" s="158"/>
      <c r="F23" s="234"/>
      <c r="G23" s="235" t="s">
        <v>12</v>
      </c>
      <c r="H23" s="182">
        <f>A23</f>
        <v>1.4</v>
      </c>
    </row>
    <row r="24" spans="1:8" ht="63" thickBot="1" x14ac:dyDescent="0.35">
      <c r="A24" s="190" t="s">
        <v>182</v>
      </c>
      <c r="B24" s="236" t="s">
        <v>242</v>
      </c>
      <c r="C24" s="192" t="s">
        <v>13</v>
      </c>
      <c r="D24" s="192">
        <v>4</v>
      </c>
      <c r="E24" s="154"/>
      <c r="F24" s="196">
        <f>E29*D24</f>
        <v>0</v>
      </c>
      <c r="G24" s="237" t="s">
        <v>14</v>
      </c>
      <c r="H24" s="190" t="str">
        <f>A24</f>
        <v>1.4.1</v>
      </c>
    </row>
    <row r="25" spans="1:8" ht="101.4" customHeight="1" thickBot="1" x14ac:dyDescent="0.35">
      <c r="A25" s="190" t="s">
        <v>183</v>
      </c>
      <c r="B25" s="236" t="s">
        <v>243</v>
      </c>
      <c r="C25" s="192" t="s">
        <v>13</v>
      </c>
      <c r="D25" s="192">
        <v>1</v>
      </c>
      <c r="E25" s="157"/>
      <c r="F25" s="196">
        <f>E30*D25</f>
        <v>0</v>
      </c>
      <c r="G25" s="237" t="s">
        <v>15</v>
      </c>
      <c r="H25" s="190" t="str">
        <f t="shared" ref="H25:H30" si="1">A25</f>
        <v>1.4.2</v>
      </c>
    </row>
    <row r="26" spans="1:8" ht="76.2" customHeight="1" thickBot="1" x14ac:dyDescent="0.35">
      <c r="A26" s="190" t="s">
        <v>184</v>
      </c>
      <c r="B26" s="238" t="s">
        <v>244</v>
      </c>
      <c r="C26" s="207" t="s">
        <v>13</v>
      </c>
      <c r="D26" s="207">
        <v>5</v>
      </c>
      <c r="E26" s="159"/>
      <c r="F26" s="196">
        <f>E31*D26</f>
        <v>0</v>
      </c>
      <c r="G26" s="199" t="s">
        <v>17</v>
      </c>
      <c r="H26" s="190" t="str">
        <f t="shared" si="1"/>
        <v>1.4.3</v>
      </c>
    </row>
    <row r="27" spans="1:8" ht="168.6" customHeight="1" thickBot="1" x14ac:dyDescent="0.35">
      <c r="A27" s="190" t="s">
        <v>185</v>
      </c>
      <c r="B27" s="239" t="s">
        <v>73</v>
      </c>
      <c r="C27" s="207" t="s">
        <v>13</v>
      </c>
      <c r="D27" s="207">
        <v>2</v>
      </c>
      <c r="E27" s="163"/>
      <c r="F27" s="222">
        <f>E32*D27</f>
        <v>0</v>
      </c>
      <c r="G27" s="240" t="s">
        <v>74</v>
      </c>
      <c r="H27" s="190" t="str">
        <f t="shared" si="1"/>
        <v>1.4.4</v>
      </c>
    </row>
    <row r="28" spans="1:8" ht="91.2" customHeight="1" thickBot="1" x14ac:dyDescent="0.35">
      <c r="A28" s="190" t="s">
        <v>196</v>
      </c>
      <c r="B28" s="241" t="s">
        <v>75</v>
      </c>
      <c r="C28" s="207" t="s">
        <v>13</v>
      </c>
      <c r="D28" s="207">
        <v>1</v>
      </c>
      <c r="E28" s="165"/>
      <c r="F28" s="222">
        <f>E33*D28</f>
        <v>0</v>
      </c>
      <c r="G28" s="237" t="s">
        <v>76</v>
      </c>
      <c r="H28" s="190" t="str">
        <f t="shared" si="1"/>
        <v>1.4.5</v>
      </c>
    </row>
    <row r="29" spans="1:8" ht="84.6" customHeight="1" thickBot="1" x14ac:dyDescent="0.35">
      <c r="A29" s="190" t="s">
        <v>197</v>
      </c>
      <c r="B29" s="242" t="s">
        <v>45</v>
      </c>
      <c r="C29" s="207" t="s">
        <v>13</v>
      </c>
      <c r="D29" s="207">
        <v>2</v>
      </c>
      <c r="E29" s="153"/>
      <c r="F29" s="196">
        <f>E34*D29</f>
        <v>0</v>
      </c>
      <c r="G29" s="199" t="s">
        <v>44</v>
      </c>
      <c r="H29" s="190" t="str">
        <f t="shared" si="1"/>
        <v>1.4.6</v>
      </c>
    </row>
    <row r="30" spans="1:8" ht="82.95" customHeight="1" thickBot="1" x14ac:dyDescent="0.35">
      <c r="A30" s="190" t="s">
        <v>198</v>
      </c>
      <c r="B30" s="239" t="s">
        <v>46</v>
      </c>
      <c r="C30" s="207" t="s">
        <v>13</v>
      </c>
      <c r="D30" s="207">
        <v>2</v>
      </c>
      <c r="E30" s="153"/>
      <c r="F30" s="222">
        <f>E35*D30</f>
        <v>0</v>
      </c>
      <c r="G30" s="240" t="s">
        <v>47</v>
      </c>
      <c r="H30" s="243" t="str">
        <f t="shared" si="1"/>
        <v>1.4.7</v>
      </c>
    </row>
    <row r="31" spans="1:8" ht="18.600000000000001" thickBot="1" x14ac:dyDescent="0.35">
      <c r="A31" s="182">
        <v>2</v>
      </c>
      <c r="B31" s="183" t="s">
        <v>131</v>
      </c>
      <c r="C31" s="184"/>
      <c r="D31" s="184"/>
      <c r="E31" s="166"/>
      <c r="F31" s="185"/>
      <c r="G31" s="186" t="s">
        <v>132</v>
      </c>
      <c r="H31" s="182">
        <v>2</v>
      </c>
    </row>
    <row r="32" spans="1:8" ht="16.2" thickBot="1" x14ac:dyDescent="0.35">
      <c r="A32" s="187">
        <v>2.1</v>
      </c>
      <c r="B32" s="188" t="s">
        <v>1</v>
      </c>
      <c r="C32" s="188"/>
      <c r="D32" s="188"/>
      <c r="E32" s="166"/>
      <c r="F32" s="188"/>
      <c r="G32" s="189" t="s">
        <v>2</v>
      </c>
      <c r="H32" s="187">
        <f t="shared" ref="H32:H40" si="2">A32</f>
        <v>2.1</v>
      </c>
    </row>
    <row r="33" spans="1:8" ht="63" thickBot="1" x14ac:dyDescent="0.35">
      <c r="A33" s="190" t="s">
        <v>103</v>
      </c>
      <c r="B33" s="191" t="s">
        <v>245</v>
      </c>
      <c r="C33" s="192" t="s">
        <v>0</v>
      </c>
      <c r="D33" s="192">
        <v>34</v>
      </c>
      <c r="E33" s="157"/>
      <c r="F33" s="193">
        <f>D33*E33</f>
        <v>0</v>
      </c>
      <c r="G33" s="194" t="s">
        <v>55</v>
      </c>
      <c r="H33" s="190" t="str">
        <f t="shared" si="2"/>
        <v>2.1.1</v>
      </c>
    </row>
    <row r="34" spans="1:8" ht="156.6" thickBot="1" x14ac:dyDescent="0.35">
      <c r="A34" s="190" t="s">
        <v>104</v>
      </c>
      <c r="B34" s="195" t="s">
        <v>57</v>
      </c>
      <c r="C34" s="200" t="s">
        <v>3</v>
      </c>
      <c r="D34" s="197">
        <v>40</v>
      </c>
      <c r="E34" s="157"/>
      <c r="F34" s="198">
        <f>D34*E34</f>
        <v>0</v>
      </c>
      <c r="G34" s="199" t="s">
        <v>56</v>
      </c>
      <c r="H34" s="190"/>
    </row>
    <row r="35" spans="1:8" ht="18.600000000000001" thickBot="1" x14ac:dyDescent="0.35">
      <c r="A35" s="201">
        <v>2.2000000000000002</v>
      </c>
      <c r="B35" s="202" t="s">
        <v>4</v>
      </c>
      <c r="C35" s="184"/>
      <c r="D35" s="203"/>
      <c r="E35" s="166"/>
      <c r="F35" s="204"/>
      <c r="G35" s="186" t="s">
        <v>5</v>
      </c>
      <c r="H35" s="201">
        <f t="shared" si="2"/>
        <v>2.2000000000000002</v>
      </c>
    </row>
    <row r="36" spans="1:8" ht="63" thickBot="1" x14ac:dyDescent="0.35">
      <c r="A36" s="205" t="s">
        <v>186</v>
      </c>
      <c r="B36" s="206" t="s">
        <v>122</v>
      </c>
      <c r="C36" s="207" t="s">
        <v>0</v>
      </c>
      <c r="D36" s="208">
        <v>90</v>
      </c>
      <c r="E36" s="161"/>
      <c r="F36" s="198">
        <f>D36*E36</f>
        <v>0</v>
      </c>
      <c r="G36" s="209" t="s">
        <v>6</v>
      </c>
      <c r="H36" s="205" t="str">
        <f t="shared" si="2"/>
        <v>2.2.1</v>
      </c>
    </row>
    <row r="37" spans="1:8" ht="63" thickBot="1" x14ac:dyDescent="0.35">
      <c r="A37" s="205" t="s">
        <v>187</v>
      </c>
      <c r="B37" s="206" t="s">
        <v>48</v>
      </c>
      <c r="C37" s="207" t="s">
        <v>0</v>
      </c>
      <c r="D37" s="208">
        <v>193</v>
      </c>
      <c r="E37" s="154"/>
      <c r="F37" s="198">
        <f t="shared" ref="F37" si="3">D37*E37</f>
        <v>0</v>
      </c>
      <c r="G37" s="199" t="s">
        <v>49</v>
      </c>
      <c r="H37" s="205" t="str">
        <f t="shared" si="2"/>
        <v>2.2.2</v>
      </c>
    </row>
    <row r="38" spans="1:8" ht="47.4" thickBot="1" x14ac:dyDescent="0.35">
      <c r="A38" s="205" t="s">
        <v>188</v>
      </c>
      <c r="B38" s="210" t="s">
        <v>123</v>
      </c>
      <c r="C38" s="207" t="s">
        <v>0</v>
      </c>
      <c r="D38" s="197">
        <v>34</v>
      </c>
      <c r="E38" s="154"/>
      <c r="F38" s="198">
        <f>D38*E38</f>
        <v>0</v>
      </c>
      <c r="G38" s="199" t="s">
        <v>124</v>
      </c>
      <c r="H38" s="205" t="str">
        <f t="shared" si="2"/>
        <v>2.2.3</v>
      </c>
    </row>
    <row r="39" spans="1:8" ht="121.2" thickBot="1" x14ac:dyDescent="0.35">
      <c r="A39" s="205" t="s">
        <v>189</v>
      </c>
      <c r="B39" s="211" t="s">
        <v>125</v>
      </c>
      <c r="C39" s="207" t="s">
        <v>18</v>
      </c>
      <c r="D39" s="207">
        <v>1</v>
      </c>
      <c r="E39" s="157"/>
      <c r="F39" s="208">
        <f t="shared" ref="F39" si="4">E39*D39</f>
        <v>0</v>
      </c>
      <c r="G39" s="212" t="s">
        <v>126</v>
      </c>
      <c r="H39" s="205" t="str">
        <f t="shared" si="2"/>
        <v>2.2.4</v>
      </c>
    </row>
    <row r="40" spans="1:8" ht="63" thickBot="1" x14ac:dyDescent="0.35">
      <c r="A40" s="205" t="s">
        <v>190</v>
      </c>
      <c r="B40" s="215" t="s">
        <v>135</v>
      </c>
      <c r="C40" s="207" t="s">
        <v>18</v>
      </c>
      <c r="D40" s="207">
        <v>1</v>
      </c>
      <c r="E40" s="157"/>
      <c r="F40" s="216">
        <f t="shared" ref="F40" si="5">D40*E40</f>
        <v>0</v>
      </c>
      <c r="G40" s="217" t="s">
        <v>136</v>
      </c>
      <c r="H40" s="205" t="str">
        <f t="shared" si="2"/>
        <v>2.2.5</v>
      </c>
    </row>
    <row r="41" spans="1:8" ht="18.600000000000001" thickBot="1" x14ac:dyDescent="0.35">
      <c r="A41" s="182">
        <v>2.2999999999999998</v>
      </c>
      <c r="B41" s="202" t="s">
        <v>7</v>
      </c>
      <c r="C41" s="218"/>
      <c r="D41" s="219"/>
      <c r="E41" s="158"/>
      <c r="F41" s="220"/>
      <c r="G41" s="186" t="s">
        <v>8</v>
      </c>
      <c r="H41" s="182">
        <f t="shared" ref="H41:H43" si="6">A41</f>
        <v>2.2999999999999998</v>
      </c>
    </row>
    <row r="42" spans="1:8" ht="156.6" thickBot="1" x14ac:dyDescent="0.35">
      <c r="A42" s="205" t="s">
        <v>191</v>
      </c>
      <c r="B42" s="195" t="s">
        <v>237</v>
      </c>
      <c r="C42" s="207" t="s">
        <v>0</v>
      </c>
      <c r="D42" s="208">
        <v>2.4</v>
      </c>
      <c r="E42" s="154"/>
      <c r="F42" s="198">
        <f>D42*E42</f>
        <v>0</v>
      </c>
      <c r="G42" s="209" t="s">
        <v>10</v>
      </c>
      <c r="H42" s="205" t="str">
        <f t="shared" si="6"/>
        <v>2.3.1</v>
      </c>
    </row>
    <row r="43" spans="1:8" ht="47.4" thickBot="1" x14ac:dyDescent="0.35">
      <c r="A43" s="205" t="s">
        <v>192</v>
      </c>
      <c r="B43" s="228" t="s">
        <v>34</v>
      </c>
      <c r="C43" s="229" t="s">
        <v>13</v>
      </c>
      <c r="D43" s="229">
        <v>4</v>
      </c>
      <c r="E43" s="163"/>
      <c r="F43" s="244">
        <f>E43*D43</f>
        <v>0</v>
      </c>
      <c r="G43" s="245" t="s">
        <v>35</v>
      </c>
      <c r="H43" s="205" t="str">
        <f t="shared" si="6"/>
        <v>2.3.2</v>
      </c>
    </row>
    <row r="44" spans="1:8" ht="18.600000000000001" thickBot="1" x14ac:dyDescent="0.35">
      <c r="A44" s="182">
        <v>2.4</v>
      </c>
      <c r="B44" s="232" t="s">
        <v>11</v>
      </c>
      <c r="C44" s="180"/>
      <c r="D44" s="233"/>
      <c r="E44" s="165"/>
      <c r="F44" s="234"/>
      <c r="G44" s="186" t="s">
        <v>12</v>
      </c>
      <c r="H44" s="182">
        <f>A44</f>
        <v>2.4</v>
      </c>
    </row>
    <row r="45" spans="1:8" ht="63" thickBot="1" x14ac:dyDescent="0.35">
      <c r="A45" s="190" t="s">
        <v>200</v>
      </c>
      <c r="B45" s="236" t="s">
        <v>130</v>
      </c>
      <c r="C45" s="192" t="s">
        <v>13</v>
      </c>
      <c r="D45" s="192">
        <v>1</v>
      </c>
      <c r="E45" s="153"/>
      <c r="F45" s="196">
        <f t="shared" ref="F45:F49" si="7">E45*D45</f>
        <v>0</v>
      </c>
      <c r="G45" s="237" t="s">
        <v>14</v>
      </c>
      <c r="H45" s="190" t="str">
        <f>A45</f>
        <v>2.4.1</v>
      </c>
    </row>
    <row r="46" spans="1:8" ht="78.599999999999994" thickBot="1" x14ac:dyDescent="0.35">
      <c r="A46" s="190" t="s">
        <v>199</v>
      </c>
      <c r="B46" s="236" t="s">
        <v>134</v>
      </c>
      <c r="C46" s="192" t="s">
        <v>13</v>
      </c>
      <c r="D46" s="192">
        <v>1</v>
      </c>
      <c r="E46" s="153"/>
      <c r="F46" s="196">
        <f t="shared" si="7"/>
        <v>0</v>
      </c>
      <c r="G46" s="237" t="s">
        <v>15</v>
      </c>
      <c r="H46" s="190" t="str">
        <f t="shared" ref="H46:H49" si="8">A46</f>
        <v>2.4.2</v>
      </c>
    </row>
    <row r="47" spans="1:8" ht="47.4" thickBot="1" x14ac:dyDescent="0.35">
      <c r="A47" s="190" t="s">
        <v>201</v>
      </c>
      <c r="B47" s="238" t="s">
        <v>16</v>
      </c>
      <c r="C47" s="207" t="s">
        <v>13</v>
      </c>
      <c r="D47" s="207">
        <v>2</v>
      </c>
      <c r="E47" s="166"/>
      <c r="F47" s="196">
        <f t="shared" si="7"/>
        <v>0</v>
      </c>
      <c r="G47" s="199" t="s">
        <v>17</v>
      </c>
      <c r="H47" s="190" t="str">
        <f t="shared" si="8"/>
        <v>2.4.3</v>
      </c>
    </row>
    <row r="48" spans="1:8" ht="78.599999999999994" thickBot="1" x14ac:dyDescent="0.35">
      <c r="A48" s="190" t="s">
        <v>202</v>
      </c>
      <c r="B48" s="246" t="s">
        <v>42</v>
      </c>
      <c r="C48" s="207" t="s">
        <v>13</v>
      </c>
      <c r="D48" s="207">
        <v>1</v>
      </c>
      <c r="E48" s="157"/>
      <c r="F48" s="222">
        <f t="shared" si="7"/>
        <v>0</v>
      </c>
      <c r="G48" s="199" t="s">
        <v>43</v>
      </c>
      <c r="H48" s="190" t="str">
        <f t="shared" si="8"/>
        <v>2.4.4</v>
      </c>
    </row>
    <row r="49" spans="1:8" ht="47.4" thickBot="1" x14ac:dyDescent="0.35">
      <c r="A49" s="190" t="s">
        <v>203</v>
      </c>
      <c r="B49" s="239" t="s">
        <v>46</v>
      </c>
      <c r="C49" s="207" t="s">
        <v>13</v>
      </c>
      <c r="D49" s="207">
        <v>1</v>
      </c>
      <c r="E49" s="166"/>
      <c r="F49" s="222">
        <f t="shared" si="7"/>
        <v>0</v>
      </c>
      <c r="G49" s="240" t="s">
        <v>47</v>
      </c>
      <c r="H49" s="243" t="str">
        <f t="shared" si="8"/>
        <v>2.4.5</v>
      </c>
    </row>
    <row r="50" spans="1:8" ht="63.75" customHeight="1" thickBot="1" x14ac:dyDescent="0.35">
      <c r="A50" s="247" t="s">
        <v>256</v>
      </c>
      <c r="B50" s="248"/>
      <c r="C50" s="248"/>
      <c r="D50" s="248"/>
      <c r="E50" s="248"/>
      <c r="F50" s="248"/>
      <c r="G50" s="248"/>
      <c r="H50" s="249"/>
    </row>
    <row r="51" spans="1:8" ht="42" customHeight="1" thickBot="1" x14ac:dyDescent="0.35">
      <c r="A51" s="250" t="s">
        <v>19</v>
      </c>
      <c r="B51" s="251"/>
      <c r="C51" s="251"/>
      <c r="D51" s="251"/>
      <c r="E51" s="252"/>
      <c r="F51" s="253">
        <f>SUM(F6:F49)</f>
        <v>0</v>
      </c>
      <c r="G51" s="254" t="s">
        <v>20</v>
      </c>
      <c r="H51" s="255"/>
    </row>
  </sheetData>
  <sheetProtection algorithmName="SHA-512" hashValue="DdxK6YI0Nd+5xZ5/cdGEOuG85HXstc2VePxQ1EOurHcNbvLeF+TlukVbLSwO9B6WspZZfz5P8cXi5Nru0u1Zwg==" saltValue="WmOkpLbuynKkKi9PDdXFbQ==" spinCount="100000" sheet="1" objects="1" scenarios="1"/>
  <mergeCells count="11">
    <mergeCell ref="A51:E51"/>
    <mergeCell ref="G51:H51"/>
    <mergeCell ref="A4:E4"/>
    <mergeCell ref="F4:H4"/>
    <mergeCell ref="A1:E1"/>
    <mergeCell ref="F1:H1"/>
    <mergeCell ref="A2:E2"/>
    <mergeCell ref="F2:H2"/>
    <mergeCell ref="A3:E3"/>
    <mergeCell ref="F3:H3"/>
    <mergeCell ref="A50:G50"/>
  </mergeCells>
  <phoneticPr fontId="37" type="noConversion"/>
  <printOptions horizontalCentered="1" verticalCentered="1"/>
  <pageMargins left="0.70866141732283472" right="0.70866141732283472" top="0.74803149606299213" bottom="0.74803149606299213" header="0.31496062992125984" footer="0.31496062992125984"/>
  <pageSetup paperSize="9" scale="39" orientation="landscape" verticalDpi="0" r:id="rId1"/>
  <headerFooter>
    <oddHeader>&amp;L&amp;G&amp;R&amp;G</oddHeader>
    <oddFooter>Page &amp;P of &amp;N</oddFooter>
  </headerFooter>
  <rowBreaks count="3" manualBreakCount="3">
    <brk id="10" max="16383" man="1"/>
    <brk id="17" max="16383" man="1"/>
    <brk id="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E0AF4-C9E0-4D65-85B1-9E1ACCA54A30}">
  <dimension ref="A1:H36"/>
  <sheetViews>
    <sheetView rightToLeft="1" view="pageBreakPreview" topLeftCell="A5" zoomScale="70" zoomScaleNormal="100" workbookViewId="0">
      <selection activeCell="E9" sqref="E9"/>
    </sheetView>
  </sheetViews>
  <sheetFormatPr defaultColWidth="8.88671875" defaultRowHeight="14.4" x14ac:dyDescent="0.3"/>
  <cols>
    <col min="1" max="1" width="8.88671875" style="51"/>
    <col min="2" max="2" width="97.6640625" style="22" customWidth="1"/>
    <col min="3" max="3" width="8.88671875" style="22"/>
    <col min="4" max="4" width="12.21875" style="22" customWidth="1"/>
    <col min="5" max="5" width="8.88671875" style="22"/>
    <col min="6" max="6" width="16.21875" style="22" customWidth="1"/>
    <col min="7" max="7" width="98.33203125" style="22" customWidth="1"/>
    <col min="8" max="8" width="8.88671875" style="51"/>
    <col min="9" max="16384" width="8.88671875" style="22"/>
  </cols>
  <sheetData>
    <row r="1" spans="1:8" s="43" customFormat="1" ht="24" customHeight="1" thickBot="1" x14ac:dyDescent="0.3">
      <c r="A1" s="138" t="s">
        <v>137</v>
      </c>
      <c r="B1" s="139"/>
      <c r="C1" s="139"/>
      <c r="D1" s="139"/>
      <c r="E1" s="139"/>
      <c r="F1" s="140" t="s">
        <v>138</v>
      </c>
      <c r="G1" s="140"/>
      <c r="H1" s="140"/>
    </row>
    <row r="2" spans="1:8" s="43" customFormat="1" ht="16.2" customHeight="1" thickBot="1" x14ac:dyDescent="0.3">
      <c r="A2" s="138" t="s">
        <v>140</v>
      </c>
      <c r="B2" s="139"/>
      <c r="C2" s="139"/>
      <c r="D2" s="139"/>
      <c r="E2" s="139"/>
      <c r="F2" s="140" t="s">
        <v>139</v>
      </c>
      <c r="G2" s="140"/>
      <c r="H2" s="140"/>
    </row>
    <row r="3" spans="1:8" s="43" customFormat="1" ht="52.95" customHeight="1" thickBot="1" x14ac:dyDescent="0.3">
      <c r="A3" s="138" t="s">
        <v>208</v>
      </c>
      <c r="B3" s="139"/>
      <c r="C3" s="139"/>
      <c r="D3" s="139"/>
      <c r="E3" s="139"/>
      <c r="F3" s="140" t="s">
        <v>209</v>
      </c>
      <c r="G3" s="140"/>
      <c r="H3" s="140"/>
    </row>
    <row r="4" spans="1:8" s="43" customFormat="1" ht="276.60000000000002" customHeight="1" thickBot="1" x14ac:dyDescent="0.3">
      <c r="A4" s="138" t="s">
        <v>32</v>
      </c>
      <c r="B4" s="139"/>
      <c r="C4" s="139"/>
      <c r="D4" s="139"/>
      <c r="E4" s="139"/>
      <c r="F4" s="140" t="s">
        <v>33</v>
      </c>
      <c r="G4" s="140"/>
      <c r="H4" s="140"/>
    </row>
    <row r="5" spans="1:8" ht="90.6" thickBot="1" x14ac:dyDescent="0.35">
      <c r="A5" s="46" t="s">
        <v>21</v>
      </c>
      <c r="B5" s="44" t="s">
        <v>22</v>
      </c>
      <c r="C5" s="31" t="s">
        <v>23</v>
      </c>
      <c r="D5" s="31" t="s">
        <v>24</v>
      </c>
      <c r="E5" s="31" t="s">
        <v>25</v>
      </c>
      <c r="F5" s="31" t="s">
        <v>26</v>
      </c>
      <c r="G5" s="44" t="s">
        <v>27</v>
      </c>
      <c r="H5" s="46" t="s">
        <v>28</v>
      </c>
    </row>
    <row r="6" spans="1:8" ht="18.600000000000001" thickBot="1" x14ac:dyDescent="0.35">
      <c r="A6" s="29"/>
      <c r="B6" s="41" t="s">
        <v>141</v>
      </c>
      <c r="C6" s="36"/>
      <c r="D6" s="36"/>
      <c r="E6" s="36"/>
      <c r="F6" s="42"/>
      <c r="G6" s="27" t="s">
        <v>142</v>
      </c>
      <c r="H6" s="29"/>
    </row>
    <row r="7" spans="1:8" ht="16.2" thickBot="1" x14ac:dyDescent="0.35">
      <c r="A7" s="48">
        <v>1</v>
      </c>
      <c r="B7" s="39" t="s">
        <v>1</v>
      </c>
      <c r="C7" s="39"/>
      <c r="D7" s="39"/>
      <c r="E7" s="39"/>
      <c r="F7" s="39"/>
      <c r="G7" s="40" t="s">
        <v>2</v>
      </c>
      <c r="H7" s="48">
        <f t="shared" ref="H7:H27" si="0">A7</f>
        <v>1</v>
      </c>
    </row>
    <row r="8" spans="1:8" ht="63" thickBot="1" x14ac:dyDescent="0.35">
      <c r="A8" s="49">
        <v>1.1000000000000001</v>
      </c>
      <c r="B8" s="14" t="s">
        <v>238</v>
      </c>
      <c r="C8" s="13" t="s">
        <v>0</v>
      </c>
      <c r="D8" s="13">
        <v>121</v>
      </c>
      <c r="E8" s="153"/>
      <c r="F8" s="64">
        <f>E8*D8</f>
        <v>0</v>
      </c>
      <c r="G8" s="65" t="s">
        <v>55</v>
      </c>
      <c r="H8" s="49">
        <f t="shared" si="0"/>
        <v>1.1000000000000001</v>
      </c>
    </row>
    <row r="9" spans="1:8" ht="63" thickBot="1" x14ac:dyDescent="0.35">
      <c r="A9" s="49">
        <v>1.2</v>
      </c>
      <c r="B9" s="14" t="s">
        <v>145</v>
      </c>
      <c r="C9" s="13" t="s">
        <v>0</v>
      </c>
      <c r="D9" s="13">
        <v>13</v>
      </c>
      <c r="E9" s="153"/>
      <c r="F9" s="15">
        <f t="shared" ref="F9" si="1">E9*D9</f>
        <v>0</v>
      </c>
      <c r="G9" s="16" t="s">
        <v>146</v>
      </c>
      <c r="H9" s="49">
        <f t="shared" si="0"/>
        <v>1.2</v>
      </c>
    </row>
    <row r="10" spans="1:8" ht="156.6" thickBot="1" x14ac:dyDescent="0.35">
      <c r="A10" s="49">
        <v>1.3</v>
      </c>
      <c r="B10" s="1" t="s">
        <v>57</v>
      </c>
      <c r="C10" s="66" t="s">
        <v>3</v>
      </c>
      <c r="D10" s="4">
        <v>124</v>
      </c>
      <c r="E10" s="154"/>
      <c r="F10" s="5">
        <f t="shared" ref="F10:F12" si="2">D10*E10</f>
        <v>0</v>
      </c>
      <c r="G10" s="12" t="s">
        <v>56</v>
      </c>
      <c r="H10" s="49">
        <f t="shared" si="0"/>
        <v>1.3</v>
      </c>
    </row>
    <row r="11" spans="1:8" ht="78.599999999999994" thickBot="1" x14ac:dyDescent="0.35">
      <c r="A11" s="49">
        <v>1.4</v>
      </c>
      <c r="B11" s="11" t="s">
        <v>253</v>
      </c>
      <c r="C11" s="2" t="s">
        <v>0</v>
      </c>
      <c r="D11" s="53">
        <v>50</v>
      </c>
      <c r="E11" s="163"/>
      <c r="F11" s="3">
        <f t="shared" ref="F11" si="3">E11*D11</f>
        <v>0</v>
      </c>
      <c r="G11" s="12" t="s">
        <v>254</v>
      </c>
      <c r="H11" s="49">
        <f t="shared" si="0"/>
        <v>1.4</v>
      </c>
    </row>
    <row r="12" spans="1:8" ht="63" thickBot="1" x14ac:dyDescent="0.35">
      <c r="A12" s="49">
        <v>1.5</v>
      </c>
      <c r="B12" s="95" t="s">
        <v>170</v>
      </c>
      <c r="C12" s="96" t="s">
        <v>3</v>
      </c>
      <c r="D12" s="4">
        <v>6</v>
      </c>
      <c r="E12" s="154"/>
      <c r="F12" s="5">
        <f t="shared" si="2"/>
        <v>0</v>
      </c>
      <c r="G12" s="12" t="s">
        <v>171</v>
      </c>
      <c r="H12" s="49">
        <f t="shared" si="0"/>
        <v>1.5</v>
      </c>
    </row>
    <row r="13" spans="1:8" ht="18.600000000000001" thickBot="1" x14ac:dyDescent="0.35">
      <c r="A13" s="35">
        <v>2</v>
      </c>
      <c r="B13" s="24" t="s">
        <v>4</v>
      </c>
      <c r="C13" s="36"/>
      <c r="D13" s="37"/>
      <c r="E13" s="155"/>
      <c r="F13" s="38"/>
      <c r="G13" s="27" t="s">
        <v>5</v>
      </c>
      <c r="H13" s="35">
        <f t="shared" si="0"/>
        <v>2</v>
      </c>
    </row>
    <row r="14" spans="1:8" ht="63" thickBot="1" x14ac:dyDescent="0.35">
      <c r="A14" s="47">
        <v>2.1</v>
      </c>
      <c r="B14" s="11" t="s">
        <v>122</v>
      </c>
      <c r="C14" s="2" t="s">
        <v>0</v>
      </c>
      <c r="D14" s="7">
        <v>415</v>
      </c>
      <c r="E14" s="154"/>
      <c r="F14" s="5">
        <f>D14*E14</f>
        <v>0</v>
      </c>
      <c r="G14" s="6" t="s">
        <v>6</v>
      </c>
      <c r="H14" s="47">
        <f t="shared" si="0"/>
        <v>2.1</v>
      </c>
    </row>
    <row r="15" spans="1:8" ht="63" thickBot="1" x14ac:dyDescent="0.35">
      <c r="A15" s="47">
        <v>2.2000000000000002</v>
      </c>
      <c r="B15" s="11" t="s">
        <v>246</v>
      </c>
      <c r="C15" s="2" t="s">
        <v>0</v>
      </c>
      <c r="D15" s="7">
        <v>279</v>
      </c>
      <c r="E15" s="154"/>
      <c r="F15" s="5">
        <f t="shared" ref="F15:F19" si="4">D15*E15</f>
        <v>0</v>
      </c>
      <c r="G15" s="12" t="s">
        <v>49</v>
      </c>
      <c r="H15" s="47">
        <f t="shared" si="0"/>
        <v>2.2000000000000002</v>
      </c>
    </row>
    <row r="16" spans="1:8" ht="79.2" customHeight="1" thickBot="1" x14ac:dyDescent="0.35">
      <c r="A16" s="47">
        <v>2.2999999999999998</v>
      </c>
      <c r="B16" s="86" t="s">
        <v>123</v>
      </c>
      <c r="C16" s="2" t="s">
        <v>0</v>
      </c>
      <c r="D16" s="4">
        <v>129</v>
      </c>
      <c r="E16" s="154"/>
      <c r="F16" s="5">
        <f>D16*E16</f>
        <v>0</v>
      </c>
      <c r="G16" s="12" t="s">
        <v>124</v>
      </c>
      <c r="H16" s="47">
        <f t="shared" si="0"/>
        <v>2.2999999999999998</v>
      </c>
    </row>
    <row r="17" spans="1:8" ht="199.95" customHeight="1" thickBot="1" x14ac:dyDescent="0.35">
      <c r="A17" s="47">
        <v>2.4</v>
      </c>
      <c r="B17" s="80" t="s">
        <v>144</v>
      </c>
      <c r="C17" s="2" t="s">
        <v>18</v>
      </c>
      <c r="D17" s="2">
        <v>1</v>
      </c>
      <c r="E17" s="157"/>
      <c r="F17" s="7">
        <f t="shared" ref="F17" si="5">E17*D17</f>
        <v>0</v>
      </c>
      <c r="G17" s="81" t="s">
        <v>126</v>
      </c>
      <c r="H17" s="47">
        <f t="shared" si="0"/>
        <v>2.4</v>
      </c>
    </row>
    <row r="18" spans="1:8" ht="63" thickBot="1" x14ac:dyDescent="0.35">
      <c r="A18" s="47">
        <v>2.5</v>
      </c>
      <c r="B18" s="58" t="s">
        <v>38</v>
      </c>
      <c r="C18" s="2" t="s">
        <v>13</v>
      </c>
      <c r="D18" s="2">
        <v>1</v>
      </c>
      <c r="E18" s="157"/>
      <c r="F18" s="2">
        <f t="shared" si="4"/>
        <v>0</v>
      </c>
      <c r="G18" s="59" t="s">
        <v>39</v>
      </c>
      <c r="H18" s="47">
        <f t="shared" si="0"/>
        <v>2.5</v>
      </c>
    </row>
    <row r="19" spans="1:8" ht="115.2" customHeight="1" thickBot="1" x14ac:dyDescent="0.35">
      <c r="A19" s="47">
        <v>2.6</v>
      </c>
      <c r="B19" s="87" t="s">
        <v>135</v>
      </c>
      <c r="C19" s="2" t="s">
        <v>18</v>
      </c>
      <c r="D19" s="2">
        <v>1</v>
      </c>
      <c r="E19" s="157"/>
      <c r="F19" s="57">
        <f t="shared" si="4"/>
        <v>0</v>
      </c>
      <c r="G19" s="88" t="s">
        <v>136</v>
      </c>
      <c r="H19" s="47">
        <f t="shared" si="0"/>
        <v>2.6</v>
      </c>
    </row>
    <row r="20" spans="1:8" ht="18.600000000000001" thickBot="1" x14ac:dyDescent="0.35">
      <c r="A20" s="29">
        <v>3</v>
      </c>
      <c r="B20" s="24" t="s">
        <v>7</v>
      </c>
      <c r="C20" s="25"/>
      <c r="D20" s="26"/>
      <c r="E20" s="158"/>
      <c r="F20" s="34"/>
      <c r="G20" s="27" t="s">
        <v>8</v>
      </c>
      <c r="H20" s="29">
        <f t="shared" si="0"/>
        <v>3</v>
      </c>
    </row>
    <row r="21" spans="1:8" ht="109.8" thickBot="1" x14ac:dyDescent="0.35">
      <c r="A21" s="47">
        <v>3.1</v>
      </c>
      <c r="B21" s="1" t="s">
        <v>133</v>
      </c>
      <c r="C21" s="2" t="s">
        <v>0</v>
      </c>
      <c r="D21" s="7">
        <v>4.2</v>
      </c>
      <c r="E21" s="154"/>
      <c r="F21" s="5">
        <f>D21*E21</f>
        <v>0</v>
      </c>
      <c r="G21" s="12" t="s">
        <v>9</v>
      </c>
      <c r="H21" s="47">
        <f t="shared" si="0"/>
        <v>3.1</v>
      </c>
    </row>
    <row r="22" spans="1:8" ht="63" thickBot="1" x14ac:dyDescent="0.35">
      <c r="A22" s="47">
        <v>3.2</v>
      </c>
      <c r="B22" s="9" t="s">
        <v>150</v>
      </c>
      <c r="C22" s="2" t="s">
        <v>13</v>
      </c>
      <c r="D22" s="2">
        <v>10</v>
      </c>
      <c r="E22" s="157"/>
      <c r="F22" s="57">
        <f t="shared" ref="F22" si="6">D22*E22</f>
        <v>0</v>
      </c>
      <c r="G22" s="10" t="s">
        <v>147</v>
      </c>
      <c r="H22" s="47">
        <f t="shared" si="0"/>
        <v>3.2</v>
      </c>
    </row>
    <row r="23" spans="1:8" ht="94.2" thickBot="1" x14ac:dyDescent="0.35">
      <c r="A23" s="47">
        <v>3.3</v>
      </c>
      <c r="B23" s="89" t="s">
        <v>148</v>
      </c>
      <c r="C23" s="53" t="s">
        <v>13</v>
      </c>
      <c r="D23" s="54">
        <v>1</v>
      </c>
      <c r="E23" s="164"/>
      <c r="F23" s="3">
        <f t="shared" ref="F23" si="7">D23*E23</f>
        <v>0</v>
      </c>
      <c r="G23" s="90" t="s">
        <v>149</v>
      </c>
      <c r="H23" s="47"/>
    </row>
    <row r="24" spans="1:8" ht="219" thickBot="1" x14ac:dyDescent="0.35">
      <c r="A24" s="47">
        <v>3.4</v>
      </c>
      <c r="B24" s="45" t="s">
        <v>151</v>
      </c>
      <c r="C24" s="2" t="s">
        <v>0</v>
      </c>
      <c r="D24" s="7">
        <v>5</v>
      </c>
      <c r="E24" s="159"/>
      <c r="F24" s="8">
        <f>D24*E24</f>
        <v>0</v>
      </c>
      <c r="G24" s="56" t="s">
        <v>129</v>
      </c>
      <c r="H24" s="47">
        <f t="shared" si="0"/>
        <v>3.4</v>
      </c>
    </row>
    <row r="25" spans="1:8" ht="108" customHeight="1" thickBot="1" x14ac:dyDescent="0.35">
      <c r="A25" s="47">
        <v>3.5</v>
      </c>
      <c r="B25" s="91" t="s">
        <v>252</v>
      </c>
      <c r="C25" s="66" t="s">
        <v>3</v>
      </c>
      <c r="D25" s="4">
        <v>5</v>
      </c>
      <c r="E25" s="154"/>
      <c r="F25" s="92">
        <f t="shared" ref="F25" si="8">D25*E25</f>
        <v>0</v>
      </c>
      <c r="G25" s="18" t="s">
        <v>153</v>
      </c>
      <c r="H25" s="93">
        <f t="shared" si="0"/>
        <v>3.5</v>
      </c>
    </row>
    <row r="26" spans="1:8" ht="47.4" thickBot="1" x14ac:dyDescent="0.35">
      <c r="A26" s="47">
        <v>3.6</v>
      </c>
      <c r="B26" s="52" t="s">
        <v>34</v>
      </c>
      <c r="C26" s="53" t="s">
        <v>13</v>
      </c>
      <c r="D26" s="53">
        <v>9</v>
      </c>
      <c r="E26" s="163"/>
      <c r="F26" s="54">
        <f>E26*D26</f>
        <v>0</v>
      </c>
      <c r="G26" s="55" t="s">
        <v>35</v>
      </c>
      <c r="H26" s="47">
        <f t="shared" si="0"/>
        <v>3.6</v>
      </c>
    </row>
    <row r="27" spans="1:8" ht="47.4" thickBot="1" x14ac:dyDescent="0.35">
      <c r="A27" s="47">
        <v>3.7</v>
      </c>
      <c r="B27" s="106" t="s">
        <v>248</v>
      </c>
      <c r="C27" s="2" t="s">
        <v>13</v>
      </c>
      <c r="D27" s="107">
        <v>3</v>
      </c>
      <c r="E27" s="160"/>
      <c r="F27" s="108">
        <f t="shared" ref="F27" si="9">D27*E27</f>
        <v>0</v>
      </c>
      <c r="G27" s="109" t="s">
        <v>249</v>
      </c>
      <c r="H27" s="47">
        <f t="shared" si="0"/>
        <v>3.7</v>
      </c>
    </row>
    <row r="28" spans="1:8" ht="18.600000000000001" thickBot="1" x14ac:dyDescent="0.35">
      <c r="A28" s="29">
        <v>4</v>
      </c>
      <c r="B28" s="30" t="s">
        <v>11</v>
      </c>
      <c r="C28" s="31"/>
      <c r="D28" s="32"/>
      <c r="E28" s="165"/>
      <c r="F28" s="33"/>
      <c r="G28" s="27" t="s">
        <v>12</v>
      </c>
      <c r="H28" s="29">
        <f>A28</f>
        <v>4</v>
      </c>
    </row>
    <row r="29" spans="1:8" ht="63" thickBot="1" x14ac:dyDescent="0.35">
      <c r="A29" s="49">
        <v>4.0999999999999996</v>
      </c>
      <c r="B29" s="17" t="s">
        <v>130</v>
      </c>
      <c r="C29" s="13" t="s">
        <v>13</v>
      </c>
      <c r="D29" s="13">
        <v>2</v>
      </c>
      <c r="E29" s="153"/>
      <c r="F29" s="3">
        <f t="shared" ref="F29:F34" si="10">E29*D29</f>
        <v>0</v>
      </c>
      <c r="G29" s="20" t="s">
        <v>14</v>
      </c>
      <c r="H29" s="49">
        <f>A29</f>
        <v>4.0999999999999996</v>
      </c>
    </row>
    <row r="30" spans="1:8" ht="124.2" customHeight="1" thickBot="1" x14ac:dyDescent="0.35">
      <c r="A30" s="49">
        <v>4.2</v>
      </c>
      <c r="B30" s="17" t="s">
        <v>72</v>
      </c>
      <c r="C30" s="13" t="s">
        <v>13</v>
      </c>
      <c r="D30" s="13">
        <v>1</v>
      </c>
      <c r="E30" s="153"/>
      <c r="F30" s="3">
        <f t="shared" si="10"/>
        <v>0</v>
      </c>
      <c r="G30" s="20" t="s">
        <v>15</v>
      </c>
      <c r="H30" s="49">
        <f t="shared" ref="H30:H34" si="11">A30</f>
        <v>4.2</v>
      </c>
    </row>
    <row r="31" spans="1:8" ht="76.2" customHeight="1" thickBot="1" x14ac:dyDescent="0.35">
      <c r="A31" s="49">
        <v>4.3</v>
      </c>
      <c r="B31" s="21" t="s">
        <v>16</v>
      </c>
      <c r="C31" s="2" t="s">
        <v>13</v>
      </c>
      <c r="D31" s="2">
        <v>2</v>
      </c>
      <c r="E31" s="166"/>
      <c r="F31" s="3">
        <f t="shared" si="10"/>
        <v>0</v>
      </c>
      <c r="G31" s="12" t="s">
        <v>17</v>
      </c>
      <c r="H31" s="49">
        <f t="shared" si="11"/>
        <v>4.3</v>
      </c>
    </row>
    <row r="32" spans="1:8" ht="111.6" customHeight="1" thickBot="1" x14ac:dyDescent="0.35">
      <c r="A32" s="49">
        <v>4.4000000000000004</v>
      </c>
      <c r="B32" s="63" t="s">
        <v>45</v>
      </c>
      <c r="C32" s="2" t="s">
        <v>13</v>
      </c>
      <c r="D32" s="2">
        <v>1</v>
      </c>
      <c r="E32" s="157"/>
      <c r="F32" s="3">
        <f t="shared" si="10"/>
        <v>0</v>
      </c>
      <c r="G32" s="12" t="s">
        <v>44</v>
      </c>
      <c r="H32" s="49">
        <f t="shared" si="11"/>
        <v>4.4000000000000004</v>
      </c>
    </row>
    <row r="33" spans="1:8" ht="111.6" customHeight="1" thickBot="1" x14ac:dyDescent="0.35">
      <c r="A33" s="49">
        <v>4.5</v>
      </c>
      <c r="B33" s="19" t="s">
        <v>46</v>
      </c>
      <c r="C33" s="2" t="s">
        <v>13</v>
      </c>
      <c r="D33" s="2">
        <v>1</v>
      </c>
      <c r="E33" s="166"/>
      <c r="F33" s="61">
        <f t="shared" si="10"/>
        <v>0</v>
      </c>
      <c r="G33" s="28" t="s">
        <v>47</v>
      </c>
      <c r="H33" s="49">
        <f t="shared" si="11"/>
        <v>4.5</v>
      </c>
    </row>
    <row r="34" spans="1:8" ht="121.2" customHeight="1" x14ac:dyDescent="0.3">
      <c r="A34" s="113">
        <v>4.5999999999999996</v>
      </c>
      <c r="B34" s="67" t="s">
        <v>152</v>
      </c>
      <c r="C34" s="60" t="s">
        <v>18</v>
      </c>
      <c r="D34" s="60">
        <v>1</v>
      </c>
      <c r="E34" s="156"/>
      <c r="F34" s="114">
        <f t="shared" si="10"/>
        <v>0</v>
      </c>
      <c r="G34" s="115" t="s">
        <v>30</v>
      </c>
      <c r="H34" s="113">
        <f t="shared" si="11"/>
        <v>4.5999999999999996</v>
      </c>
    </row>
    <row r="35" spans="1:8" s="116" customFormat="1" ht="62.25" customHeight="1" x14ac:dyDescent="0.3">
      <c r="A35" s="148" t="s">
        <v>256</v>
      </c>
      <c r="B35" s="149"/>
      <c r="C35" s="149"/>
      <c r="D35" s="149"/>
      <c r="E35" s="149"/>
      <c r="F35" s="149"/>
      <c r="G35" s="149"/>
      <c r="H35" s="150"/>
    </row>
    <row r="36" spans="1:8" ht="42" customHeight="1" thickBot="1" x14ac:dyDescent="0.35">
      <c r="A36" s="133" t="s">
        <v>19</v>
      </c>
      <c r="B36" s="134"/>
      <c r="C36" s="134"/>
      <c r="D36" s="134"/>
      <c r="E36" s="135"/>
      <c r="F36" s="62">
        <f>SUM(F8:F34)</f>
        <v>0</v>
      </c>
      <c r="G36" s="136" t="s">
        <v>20</v>
      </c>
      <c r="H36" s="137"/>
    </row>
  </sheetData>
  <sheetProtection algorithmName="SHA-512" hashValue="yWg4rj2VX1yEljaJV/ffOWiGDTn7mTxnuMKslafa0UWKRdxIrU+67uHjfgb3SAXST7G/JbP8QfnLtScmYWDtfA==" saltValue="PG+gsN0G4kTuGe5bYtOIQg==" spinCount="100000" sheet="1" objects="1" scenarios="1"/>
  <mergeCells count="11">
    <mergeCell ref="A36:E36"/>
    <mergeCell ref="G36:H36"/>
    <mergeCell ref="A4:E4"/>
    <mergeCell ref="F4:H4"/>
    <mergeCell ref="A1:E1"/>
    <mergeCell ref="F1:H1"/>
    <mergeCell ref="A2:E2"/>
    <mergeCell ref="F2:H2"/>
    <mergeCell ref="A3:E3"/>
    <mergeCell ref="F3:H3"/>
    <mergeCell ref="A35:H35"/>
  </mergeCells>
  <printOptions horizontalCentered="1" verticalCentered="1"/>
  <pageMargins left="0.70866141732283472" right="0.70866141732283472" top="0.74803149606299213" bottom="0.74803149606299213" header="0.31496062992125984" footer="0.31496062992125984"/>
  <pageSetup paperSize="9" scale="49" orientation="landscape" verticalDpi="0" r:id="rId1"/>
  <headerFooter>
    <oddHeader>&amp;L&amp;G&amp;R&amp;G</oddHeader>
    <oddFooter>Page &amp;P of &amp;N</oddFooter>
  </headerFooter>
  <rowBreaks count="3" manualBreakCount="3">
    <brk id="12" max="16383" man="1"/>
    <brk id="19" max="16383" man="1"/>
    <brk id="27" max="16383" man="1"/>
  </rowBreak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A08D2-75A8-44D7-A6BF-36E04B1C071C}">
  <dimension ref="A1:H41"/>
  <sheetViews>
    <sheetView rightToLeft="1" view="pageBreakPreview" topLeftCell="A5" zoomScale="70" zoomScaleNormal="100" workbookViewId="0">
      <selection activeCell="B9" sqref="B9"/>
    </sheetView>
  </sheetViews>
  <sheetFormatPr defaultColWidth="8.88671875" defaultRowHeight="14.4" x14ac:dyDescent="0.3"/>
  <cols>
    <col min="1" max="1" width="8.88671875" style="51"/>
    <col min="2" max="2" width="83.109375" style="22" customWidth="1"/>
    <col min="3" max="3" width="8.88671875" style="22"/>
    <col min="4" max="4" width="12.21875" style="22" customWidth="1"/>
    <col min="5" max="5" width="8.88671875" style="22"/>
    <col min="6" max="6" width="19.33203125" style="22" customWidth="1"/>
    <col min="7" max="7" width="89.88671875" style="22" customWidth="1"/>
    <col min="8" max="8" width="8.88671875" style="51"/>
    <col min="9" max="16384" width="8.88671875" style="22"/>
  </cols>
  <sheetData>
    <row r="1" spans="1:8" s="43" customFormat="1" ht="24" customHeight="1" thickBot="1" x14ac:dyDescent="0.3">
      <c r="A1" s="138" t="s">
        <v>154</v>
      </c>
      <c r="B1" s="139"/>
      <c r="C1" s="139"/>
      <c r="D1" s="139"/>
      <c r="E1" s="139"/>
      <c r="F1" s="140" t="s">
        <v>155</v>
      </c>
      <c r="G1" s="140"/>
      <c r="H1" s="140"/>
    </row>
    <row r="2" spans="1:8" s="43" customFormat="1" ht="16.2" customHeight="1" thickBot="1" x14ac:dyDescent="0.3">
      <c r="A2" s="138" t="s">
        <v>140</v>
      </c>
      <c r="B2" s="139"/>
      <c r="C2" s="139"/>
      <c r="D2" s="139"/>
      <c r="E2" s="139"/>
      <c r="F2" s="140" t="s">
        <v>139</v>
      </c>
      <c r="G2" s="140"/>
      <c r="H2" s="140"/>
    </row>
    <row r="3" spans="1:8" s="43" customFormat="1" ht="52.95" customHeight="1" thickBot="1" x14ac:dyDescent="0.3">
      <c r="A3" s="138" t="s">
        <v>206</v>
      </c>
      <c r="B3" s="139"/>
      <c r="C3" s="139"/>
      <c r="D3" s="139"/>
      <c r="E3" s="139"/>
      <c r="F3" s="140" t="s">
        <v>207</v>
      </c>
      <c r="G3" s="140"/>
      <c r="H3" s="140"/>
    </row>
    <row r="4" spans="1:8" s="43" customFormat="1" ht="276.60000000000002" customHeight="1" thickBot="1" x14ac:dyDescent="0.3">
      <c r="A4" s="138" t="s">
        <v>32</v>
      </c>
      <c r="B4" s="139"/>
      <c r="C4" s="139"/>
      <c r="D4" s="139"/>
      <c r="E4" s="139"/>
      <c r="F4" s="140" t="s">
        <v>33</v>
      </c>
      <c r="G4" s="140"/>
      <c r="H4" s="140"/>
    </row>
    <row r="5" spans="1:8" ht="90.6" thickBot="1" x14ac:dyDescent="0.35">
      <c r="A5" s="46" t="s">
        <v>21</v>
      </c>
      <c r="B5" s="44" t="s">
        <v>22</v>
      </c>
      <c r="C5" s="31" t="s">
        <v>23</v>
      </c>
      <c r="D5" s="31" t="s">
        <v>24</v>
      </c>
      <c r="E5" s="31" t="s">
        <v>25</v>
      </c>
      <c r="F5" s="31" t="s">
        <v>26</v>
      </c>
      <c r="G5" s="44" t="s">
        <v>27</v>
      </c>
      <c r="H5" s="46" t="s">
        <v>28</v>
      </c>
    </row>
    <row r="6" spans="1:8" ht="18.600000000000001" thickBot="1" x14ac:dyDescent="0.35">
      <c r="A6" s="29"/>
      <c r="B6" s="41" t="s">
        <v>141</v>
      </c>
      <c r="C6" s="36"/>
      <c r="D6" s="36"/>
      <c r="E6" s="36"/>
      <c r="F6" s="42"/>
      <c r="G6" s="27" t="s">
        <v>142</v>
      </c>
      <c r="H6" s="29"/>
    </row>
    <row r="7" spans="1:8" ht="16.2" thickBot="1" x14ac:dyDescent="0.35">
      <c r="A7" s="48">
        <v>1</v>
      </c>
      <c r="B7" s="39" t="s">
        <v>1</v>
      </c>
      <c r="C7" s="39"/>
      <c r="D7" s="39"/>
      <c r="E7" s="39"/>
      <c r="F7" s="39"/>
      <c r="G7" s="40" t="s">
        <v>2</v>
      </c>
      <c r="H7" s="48">
        <f t="shared" ref="H7:H25" si="0">A7</f>
        <v>1</v>
      </c>
    </row>
    <row r="8" spans="1:8" ht="63" thickBot="1" x14ac:dyDescent="0.35">
      <c r="A8" s="49">
        <v>1.1000000000000001</v>
      </c>
      <c r="B8" s="14" t="s">
        <v>247</v>
      </c>
      <c r="C8" s="13" t="s">
        <v>0</v>
      </c>
      <c r="D8" s="13">
        <v>130</v>
      </c>
      <c r="E8" s="153"/>
      <c r="F8" s="64">
        <f>E8*D8</f>
        <v>0</v>
      </c>
      <c r="G8" s="65" t="s">
        <v>55</v>
      </c>
      <c r="H8" s="49">
        <f t="shared" si="0"/>
        <v>1.1000000000000001</v>
      </c>
    </row>
    <row r="9" spans="1:8" ht="169.2" customHeight="1" thickBot="1" x14ac:dyDescent="0.35">
      <c r="A9" s="49">
        <v>1.2</v>
      </c>
      <c r="B9" s="1" t="s">
        <v>57</v>
      </c>
      <c r="C9" s="66" t="s">
        <v>3</v>
      </c>
      <c r="D9" s="4">
        <v>126</v>
      </c>
      <c r="E9" s="154"/>
      <c r="F9" s="5">
        <f t="shared" ref="F9:F11" si="1">D9*E9</f>
        <v>0</v>
      </c>
      <c r="G9" s="12" t="s">
        <v>56</v>
      </c>
      <c r="H9" s="49">
        <f t="shared" si="0"/>
        <v>1.2</v>
      </c>
    </row>
    <row r="10" spans="1:8" ht="109.2" customHeight="1" thickBot="1" x14ac:dyDescent="0.35">
      <c r="A10" s="49">
        <v>1.3</v>
      </c>
      <c r="B10" s="11" t="s">
        <v>253</v>
      </c>
      <c r="C10" s="2" t="s">
        <v>0</v>
      </c>
      <c r="D10" s="53">
        <v>50</v>
      </c>
      <c r="E10" s="163"/>
      <c r="F10" s="3">
        <f t="shared" ref="F10" si="2">E10*D10</f>
        <v>0</v>
      </c>
      <c r="G10" s="12" t="s">
        <v>254</v>
      </c>
      <c r="H10" s="49"/>
    </row>
    <row r="11" spans="1:8" ht="85.95" customHeight="1" thickBot="1" x14ac:dyDescent="0.35">
      <c r="A11" s="49">
        <v>1.4</v>
      </c>
      <c r="B11" s="95" t="s">
        <v>170</v>
      </c>
      <c r="C11" s="96" t="s">
        <v>3</v>
      </c>
      <c r="D11" s="4">
        <v>6</v>
      </c>
      <c r="E11" s="154"/>
      <c r="F11" s="5">
        <f t="shared" si="1"/>
        <v>0</v>
      </c>
      <c r="G11" s="12" t="s">
        <v>171</v>
      </c>
      <c r="H11" s="49"/>
    </row>
    <row r="12" spans="1:8" ht="18.600000000000001" thickBot="1" x14ac:dyDescent="0.35">
      <c r="A12" s="35">
        <v>2</v>
      </c>
      <c r="B12" s="24" t="s">
        <v>4</v>
      </c>
      <c r="C12" s="36"/>
      <c r="D12" s="37"/>
      <c r="E12" s="155"/>
      <c r="F12" s="38"/>
      <c r="G12" s="27" t="s">
        <v>5</v>
      </c>
      <c r="H12" s="35">
        <f t="shared" si="0"/>
        <v>2</v>
      </c>
    </row>
    <row r="13" spans="1:8" ht="63" thickBot="1" x14ac:dyDescent="0.35">
      <c r="A13" s="47">
        <v>2.1</v>
      </c>
      <c r="B13" s="11" t="s">
        <v>122</v>
      </c>
      <c r="C13" s="2" t="s">
        <v>0</v>
      </c>
      <c r="D13" s="7">
        <v>416</v>
      </c>
      <c r="E13" s="154"/>
      <c r="F13" s="5">
        <f>D13*E13</f>
        <v>0</v>
      </c>
      <c r="G13" s="6" t="s">
        <v>6</v>
      </c>
      <c r="H13" s="47">
        <f t="shared" si="0"/>
        <v>2.1</v>
      </c>
    </row>
    <row r="14" spans="1:8" ht="63" thickBot="1" x14ac:dyDescent="0.35">
      <c r="A14" s="47">
        <v>2.2000000000000002</v>
      </c>
      <c r="B14" s="11" t="s">
        <v>143</v>
      </c>
      <c r="C14" s="2" t="s">
        <v>0</v>
      </c>
      <c r="D14" s="7">
        <v>232</v>
      </c>
      <c r="E14" s="154"/>
      <c r="F14" s="5">
        <f t="shared" ref="F14:F18" si="3">D14*E14</f>
        <v>0</v>
      </c>
      <c r="G14" s="12" t="s">
        <v>49</v>
      </c>
      <c r="H14" s="47">
        <f t="shared" si="0"/>
        <v>2.2000000000000002</v>
      </c>
    </row>
    <row r="15" spans="1:8" ht="79.2" customHeight="1" thickBot="1" x14ac:dyDescent="0.35">
      <c r="A15" s="47">
        <v>2.2999999999999998</v>
      </c>
      <c r="B15" s="86" t="s">
        <v>123</v>
      </c>
      <c r="C15" s="2" t="s">
        <v>0</v>
      </c>
      <c r="D15" s="4">
        <v>130</v>
      </c>
      <c r="E15" s="154"/>
      <c r="F15" s="5">
        <f>D15*E15</f>
        <v>0</v>
      </c>
      <c r="G15" s="12" t="s">
        <v>124</v>
      </c>
      <c r="H15" s="47">
        <f t="shared" si="0"/>
        <v>2.2999999999999998</v>
      </c>
    </row>
    <row r="16" spans="1:8" ht="199.95" customHeight="1" thickBot="1" x14ac:dyDescent="0.35">
      <c r="A16" s="47">
        <v>2.4</v>
      </c>
      <c r="B16" s="80" t="s">
        <v>144</v>
      </c>
      <c r="C16" s="2" t="s">
        <v>18</v>
      </c>
      <c r="D16" s="2">
        <v>1</v>
      </c>
      <c r="E16" s="157"/>
      <c r="F16" s="7">
        <f t="shared" ref="F16" si="4">E16*D16</f>
        <v>0</v>
      </c>
      <c r="G16" s="81" t="s">
        <v>126</v>
      </c>
      <c r="H16" s="47">
        <f t="shared" si="0"/>
        <v>2.4</v>
      </c>
    </row>
    <row r="17" spans="1:8" ht="63" thickBot="1" x14ac:dyDescent="0.35">
      <c r="A17" s="47">
        <v>2.5</v>
      </c>
      <c r="B17" s="58" t="s">
        <v>38</v>
      </c>
      <c r="C17" s="2" t="s">
        <v>13</v>
      </c>
      <c r="D17" s="2">
        <v>1</v>
      </c>
      <c r="E17" s="157"/>
      <c r="F17" s="2">
        <f t="shared" si="3"/>
        <v>0</v>
      </c>
      <c r="G17" s="59" t="s">
        <v>39</v>
      </c>
      <c r="H17" s="47">
        <f t="shared" si="0"/>
        <v>2.5</v>
      </c>
    </row>
    <row r="18" spans="1:8" ht="115.2" customHeight="1" thickBot="1" x14ac:dyDescent="0.35">
      <c r="A18" s="47">
        <v>2.6</v>
      </c>
      <c r="B18" s="87" t="s">
        <v>135</v>
      </c>
      <c r="C18" s="2" t="s">
        <v>18</v>
      </c>
      <c r="D18" s="2">
        <v>1</v>
      </c>
      <c r="E18" s="157"/>
      <c r="F18" s="57">
        <f t="shared" si="3"/>
        <v>0</v>
      </c>
      <c r="G18" s="88" t="s">
        <v>136</v>
      </c>
      <c r="H18" s="47">
        <f t="shared" si="0"/>
        <v>2.6</v>
      </c>
    </row>
    <row r="19" spans="1:8" ht="18.600000000000001" thickBot="1" x14ac:dyDescent="0.35">
      <c r="A19" s="29">
        <v>3</v>
      </c>
      <c r="B19" s="24" t="s">
        <v>7</v>
      </c>
      <c r="C19" s="25"/>
      <c r="D19" s="26"/>
      <c r="E19" s="158"/>
      <c r="F19" s="34"/>
      <c r="G19" s="27" t="s">
        <v>8</v>
      </c>
      <c r="H19" s="29">
        <f t="shared" si="0"/>
        <v>3</v>
      </c>
    </row>
    <row r="20" spans="1:8" ht="109.8" thickBot="1" x14ac:dyDescent="0.35">
      <c r="A20" s="47">
        <v>3.1</v>
      </c>
      <c r="B20" s="1" t="s">
        <v>133</v>
      </c>
      <c r="C20" s="2" t="s">
        <v>0</v>
      </c>
      <c r="D20" s="7">
        <v>1.9</v>
      </c>
      <c r="E20" s="154"/>
      <c r="F20" s="5">
        <f>D20*E20</f>
        <v>0</v>
      </c>
      <c r="G20" s="12" t="s">
        <v>9</v>
      </c>
      <c r="H20" s="47">
        <f t="shared" si="0"/>
        <v>3.1</v>
      </c>
    </row>
    <row r="21" spans="1:8" ht="63" thickBot="1" x14ac:dyDescent="0.35">
      <c r="A21" s="47">
        <v>3.2</v>
      </c>
      <c r="B21" s="9" t="s">
        <v>150</v>
      </c>
      <c r="C21" s="2" t="s">
        <v>13</v>
      </c>
      <c r="D21" s="2">
        <v>11</v>
      </c>
      <c r="E21" s="157"/>
      <c r="F21" s="57">
        <f t="shared" ref="F21:F22" si="5">D21*E21</f>
        <v>0</v>
      </c>
      <c r="G21" s="10" t="s">
        <v>147</v>
      </c>
      <c r="H21" s="47">
        <f t="shared" si="0"/>
        <v>3.2</v>
      </c>
    </row>
    <row r="22" spans="1:8" ht="121.95" customHeight="1" thickBot="1" x14ac:dyDescent="0.35">
      <c r="A22" s="47">
        <v>3.3</v>
      </c>
      <c r="B22" s="89" t="s">
        <v>156</v>
      </c>
      <c r="C22" s="53" t="s">
        <v>13</v>
      </c>
      <c r="D22" s="54">
        <v>1</v>
      </c>
      <c r="E22" s="164"/>
      <c r="F22" s="3">
        <f t="shared" si="5"/>
        <v>0</v>
      </c>
      <c r="G22" s="90" t="s">
        <v>157</v>
      </c>
      <c r="H22" s="47"/>
    </row>
    <row r="23" spans="1:8" ht="108" customHeight="1" thickBot="1" x14ac:dyDescent="0.35">
      <c r="A23" s="47">
        <v>3.4</v>
      </c>
      <c r="B23" s="91" t="s">
        <v>252</v>
      </c>
      <c r="C23" s="66" t="s">
        <v>3</v>
      </c>
      <c r="D23" s="4">
        <v>5.5</v>
      </c>
      <c r="E23" s="154"/>
      <c r="F23" s="92">
        <f t="shared" ref="F23" si="6">D23*E23</f>
        <v>0</v>
      </c>
      <c r="G23" s="18" t="s">
        <v>153</v>
      </c>
      <c r="H23" s="93">
        <f t="shared" si="0"/>
        <v>3.4</v>
      </c>
    </row>
    <row r="24" spans="1:8" ht="63" thickBot="1" x14ac:dyDescent="0.35">
      <c r="A24" s="47">
        <v>3.5</v>
      </c>
      <c r="B24" s="52" t="s">
        <v>34</v>
      </c>
      <c r="C24" s="53" t="s">
        <v>13</v>
      </c>
      <c r="D24" s="53">
        <v>9</v>
      </c>
      <c r="E24" s="163"/>
      <c r="F24" s="54">
        <f>E24*D24</f>
        <v>0</v>
      </c>
      <c r="G24" s="55" t="s">
        <v>35</v>
      </c>
      <c r="H24" s="47">
        <f t="shared" si="0"/>
        <v>3.5</v>
      </c>
    </row>
    <row r="25" spans="1:8" ht="47.4" thickBot="1" x14ac:dyDescent="0.35">
      <c r="A25" s="47">
        <v>3.6</v>
      </c>
      <c r="B25" s="106" t="s">
        <v>248</v>
      </c>
      <c r="C25" s="2" t="s">
        <v>13</v>
      </c>
      <c r="D25" s="107">
        <v>2</v>
      </c>
      <c r="E25" s="160"/>
      <c r="F25" s="108">
        <f t="shared" ref="F25" si="7">D25*E25</f>
        <v>0</v>
      </c>
      <c r="G25" s="109" t="s">
        <v>249</v>
      </c>
      <c r="H25" s="47">
        <f t="shared" si="0"/>
        <v>3.6</v>
      </c>
    </row>
    <row r="26" spans="1:8" ht="18.600000000000001" thickBot="1" x14ac:dyDescent="0.35">
      <c r="A26" s="29">
        <v>4</v>
      </c>
      <c r="B26" s="30" t="s">
        <v>11</v>
      </c>
      <c r="C26" s="31"/>
      <c r="D26" s="32"/>
      <c r="E26" s="165"/>
      <c r="F26" s="33"/>
      <c r="G26" s="27" t="s">
        <v>12</v>
      </c>
      <c r="H26" s="29">
        <f>A26</f>
        <v>4</v>
      </c>
    </row>
    <row r="27" spans="1:8" ht="63" thickBot="1" x14ac:dyDescent="0.35">
      <c r="A27" s="49">
        <v>4.0999999999999996</v>
      </c>
      <c r="B27" s="17" t="s">
        <v>130</v>
      </c>
      <c r="C27" s="13" t="s">
        <v>13</v>
      </c>
      <c r="D27" s="13">
        <v>1</v>
      </c>
      <c r="E27" s="153"/>
      <c r="F27" s="3">
        <f t="shared" ref="F27:F32" si="8">E27*D27</f>
        <v>0</v>
      </c>
      <c r="G27" s="20" t="s">
        <v>14</v>
      </c>
      <c r="H27" s="49">
        <f>A27</f>
        <v>4.0999999999999996</v>
      </c>
    </row>
    <row r="28" spans="1:8" ht="124.2" customHeight="1" thickBot="1" x14ac:dyDescent="0.35">
      <c r="A28" s="49">
        <v>4.2</v>
      </c>
      <c r="B28" s="17" t="s">
        <v>72</v>
      </c>
      <c r="C28" s="13" t="s">
        <v>13</v>
      </c>
      <c r="D28" s="13">
        <v>1</v>
      </c>
      <c r="E28" s="153"/>
      <c r="F28" s="3">
        <f t="shared" si="8"/>
        <v>0</v>
      </c>
      <c r="G28" s="20" t="s">
        <v>15</v>
      </c>
      <c r="H28" s="49">
        <f t="shared" ref="H28:H32" si="9">A28</f>
        <v>4.2</v>
      </c>
    </row>
    <row r="29" spans="1:8" ht="76.2" customHeight="1" thickBot="1" x14ac:dyDescent="0.35">
      <c r="A29" s="49">
        <v>4.3</v>
      </c>
      <c r="B29" s="21" t="s">
        <v>16</v>
      </c>
      <c r="C29" s="2" t="s">
        <v>13</v>
      </c>
      <c r="D29" s="2">
        <v>2</v>
      </c>
      <c r="E29" s="166"/>
      <c r="F29" s="3">
        <f t="shared" si="8"/>
        <v>0</v>
      </c>
      <c r="G29" s="12" t="s">
        <v>17</v>
      </c>
      <c r="H29" s="49">
        <f t="shared" si="9"/>
        <v>4.3</v>
      </c>
    </row>
    <row r="30" spans="1:8" ht="111.6" customHeight="1" thickBot="1" x14ac:dyDescent="0.35">
      <c r="A30" s="49">
        <v>4.4000000000000004</v>
      </c>
      <c r="B30" s="63" t="s">
        <v>45</v>
      </c>
      <c r="C30" s="2" t="s">
        <v>13</v>
      </c>
      <c r="D30" s="2">
        <v>1</v>
      </c>
      <c r="E30" s="157"/>
      <c r="F30" s="3">
        <f t="shared" si="8"/>
        <v>0</v>
      </c>
      <c r="G30" s="12" t="s">
        <v>44</v>
      </c>
      <c r="H30" s="49">
        <f t="shared" si="9"/>
        <v>4.4000000000000004</v>
      </c>
    </row>
    <row r="31" spans="1:8" ht="111.6" customHeight="1" thickBot="1" x14ac:dyDescent="0.35">
      <c r="A31" s="49">
        <v>4.5</v>
      </c>
      <c r="B31" s="19" t="s">
        <v>46</v>
      </c>
      <c r="C31" s="2" t="s">
        <v>13</v>
      </c>
      <c r="D31" s="2">
        <v>1</v>
      </c>
      <c r="E31" s="166"/>
      <c r="F31" s="61">
        <f t="shared" si="8"/>
        <v>0</v>
      </c>
      <c r="G31" s="28" t="s">
        <v>47</v>
      </c>
      <c r="H31" s="49">
        <f t="shared" si="9"/>
        <v>4.5</v>
      </c>
    </row>
    <row r="32" spans="1:8" ht="215.4" customHeight="1" thickBot="1" x14ac:dyDescent="0.35">
      <c r="A32" s="49">
        <v>4.5999999999999996</v>
      </c>
      <c r="B32" s="19" t="s">
        <v>152</v>
      </c>
      <c r="C32" s="2" t="s">
        <v>18</v>
      </c>
      <c r="D32" s="2">
        <v>1</v>
      </c>
      <c r="E32" s="166"/>
      <c r="F32" s="3">
        <f t="shared" si="8"/>
        <v>0</v>
      </c>
      <c r="G32" s="12" t="s">
        <v>30</v>
      </c>
      <c r="H32" s="49">
        <f t="shared" si="9"/>
        <v>4.5999999999999996</v>
      </c>
    </row>
    <row r="33" spans="1:8" ht="82.5" customHeight="1" thickBot="1" x14ac:dyDescent="0.35">
      <c r="A33" s="146" t="s">
        <v>256</v>
      </c>
      <c r="B33" s="147"/>
      <c r="C33" s="147"/>
      <c r="D33" s="147"/>
      <c r="E33" s="147"/>
      <c r="F33" s="147"/>
      <c r="G33" s="147"/>
      <c r="H33" s="151"/>
    </row>
    <row r="34" spans="1:8" ht="42" customHeight="1" thickBot="1" x14ac:dyDescent="0.35">
      <c r="A34" s="133" t="s">
        <v>19</v>
      </c>
      <c r="B34" s="134"/>
      <c r="C34" s="134"/>
      <c r="D34" s="134"/>
      <c r="E34" s="135"/>
      <c r="F34" s="62">
        <f>SUM(F8:F32)</f>
        <v>0</v>
      </c>
      <c r="G34" s="136" t="s">
        <v>20</v>
      </c>
      <c r="H34" s="137"/>
    </row>
    <row r="41" spans="1:8" x14ac:dyDescent="0.3">
      <c r="F41" s="94"/>
    </row>
  </sheetData>
  <sheetProtection algorithmName="SHA-512" hashValue="EqYVnMGQO5ZpoQ1b/N/7XQXiRAyR4ExLYrvRJbjMG4fHIkBpFtfgFIw3nignUiTEiUwrS2WmWG+LKzIb5mH8gg==" saltValue="r56+fV3Yb0+3VCP0zZGcdw==" spinCount="100000" sheet="1" objects="1" scenarios="1"/>
  <mergeCells count="11">
    <mergeCell ref="A34:E34"/>
    <mergeCell ref="G34:H34"/>
    <mergeCell ref="A4:E4"/>
    <mergeCell ref="F4:H4"/>
    <mergeCell ref="A1:E1"/>
    <mergeCell ref="F1:H1"/>
    <mergeCell ref="A2:E2"/>
    <mergeCell ref="F2:H2"/>
    <mergeCell ref="A3:E3"/>
    <mergeCell ref="F3:H3"/>
    <mergeCell ref="A33:H33"/>
  </mergeCells>
  <printOptions horizontalCentered="1" verticalCentered="1"/>
  <pageMargins left="0.70866141732283472" right="0.70866141732283472" top="0.74803149606299213" bottom="0.74803149606299213" header="0.31496062992125984" footer="0.31496062992125984"/>
  <pageSetup paperSize="9" scale="51" orientation="landscape" verticalDpi="0" r:id="rId1"/>
  <headerFooter>
    <oddHeader>&amp;L&amp;G&amp;R&amp;G</oddHeader>
    <oddFooter>Page &amp;P of &amp;N</oddFooter>
  </headerFooter>
  <rowBreaks count="3" manualBreakCount="3">
    <brk id="11" max="16383" man="1"/>
    <brk id="18" max="16383" man="1"/>
    <brk id="25" max="16383" man="1"/>
  </rowBreaks>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3C0B7-0F5B-42E1-8B49-CEE294F5AB3B}">
  <dimension ref="A1:H32"/>
  <sheetViews>
    <sheetView rightToLeft="1" view="pageBreakPreview" topLeftCell="A5" zoomScale="79" zoomScaleNormal="100" zoomScaleSheetLayoutView="79" workbookViewId="0">
      <selection activeCell="F8" sqref="F8"/>
    </sheetView>
  </sheetViews>
  <sheetFormatPr defaultColWidth="8.88671875" defaultRowHeight="14.4" x14ac:dyDescent="0.3"/>
  <cols>
    <col min="1" max="1" width="8.88671875" style="51"/>
    <col min="2" max="2" width="82.5546875" style="22" customWidth="1"/>
    <col min="3" max="3" width="8.88671875" style="22"/>
    <col min="4" max="4" width="12.21875" style="22" customWidth="1"/>
    <col min="5" max="5" width="8.88671875" style="22"/>
    <col min="6" max="6" width="16.21875" style="22" customWidth="1"/>
    <col min="7" max="7" width="93.21875" style="22" customWidth="1"/>
    <col min="8" max="8" width="8.88671875" style="51"/>
    <col min="9" max="16384" width="8.88671875" style="22"/>
  </cols>
  <sheetData>
    <row r="1" spans="1:8" s="43" customFormat="1" ht="24" customHeight="1" thickBot="1" x14ac:dyDescent="0.3">
      <c r="A1" s="138" t="s">
        <v>159</v>
      </c>
      <c r="B1" s="139"/>
      <c r="C1" s="139"/>
      <c r="D1" s="139"/>
      <c r="E1" s="139"/>
      <c r="F1" s="140" t="s">
        <v>158</v>
      </c>
      <c r="G1" s="140"/>
      <c r="H1" s="140"/>
    </row>
    <row r="2" spans="1:8" s="43" customFormat="1" ht="16.2" customHeight="1" thickBot="1" x14ac:dyDescent="0.3">
      <c r="A2" s="138" t="s">
        <v>140</v>
      </c>
      <c r="B2" s="139"/>
      <c r="C2" s="139"/>
      <c r="D2" s="139"/>
      <c r="E2" s="139"/>
      <c r="F2" s="140" t="s">
        <v>139</v>
      </c>
      <c r="G2" s="140"/>
      <c r="H2" s="140"/>
    </row>
    <row r="3" spans="1:8" s="43" customFormat="1" ht="52.95" customHeight="1" thickBot="1" x14ac:dyDescent="0.3">
      <c r="A3" s="138" t="s">
        <v>204</v>
      </c>
      <c r="B3" s="139"/>
      <c r="C3" s="139"/>
      <c r="D3" s="139"/>
      <c r="E3" s="139"/>
      <c r="F3" s="140" t="s">
        <v>205</v>
      </c>
      <c r="G3" s="140"/>
      <c r="H3" s="140"/>
    </row>
    <row r="4" spans="1:8" s="43" customFormat="1" ht="276.60000000000002" customHeight="1" thickBot="1" x14ac:dyDescent="0.3">
      <c r="A4" s="138" t="s">
        <v>32</v>
      </c>
      <c r="B4" s="139"/>
      <c r="C4" s="139"/>
      <c r="D4" s="139"/>
      <c r="E4" s="139"/>
      <c r="F4" s="140" t="s">
        <v>33</v>
      </c>
      <c r="G4" s="140"/>
      <c r="H4" s="140"/>
    </row>
    <row r="5" spans="1:8" ht="90.6" thickBot="1" x14ac:dyDescent="0.35">
      <c r="A5" s="46" t="s">
        <v>21</v>
      </c>
      <c r="B5" s="44" t="s">
        <v>22</v>
      </c>
      <c r="C5" s="31" t="s">
        <v>23</v>
      </c>
      <c r="D5" s="31" t="s">
        <v>24</v>
      </c>
      <c r="E5" s="31" t="s">
        <v>25</v>
      </c>
      <c r="F5" s="31" t="s">
        <v>26</v>
      </c>
      <c r="G5" s="44" t="s">
        <v>27</v>
      </c>
      <c r="H5" s="46" t="s">
        <v>28</v>
      </c>
    </row>
    <row r="6" spans="1:8" ht="18.600000000000001" thickBot="1" x14ac:dyDescent="0.35">
      <c r="A6" s="29">
        <v>1</v>
      </c>
      <c r="B6" s="41" t="s">
        <v>141</v>
      </c>
      <c r="C6" s="36"/>
      <c r="D6" s="36"/>
      <c r="E6" s="36"/>
      <c r="F6" s="42"/>
      <c r="G6" s="27" t="s">
        <v>142</v>
      </c>
      <c r="H6" s="29">
        <f>A6</f>
        <v>1</v>
      </c>
    </row>
    <row r="7" spans="1:8" ht="16.2" thickBot="1" x14ac:dyDescent="0.35">
      <c r="A7" s="48">
        <v>1.1000000000000001</v>
      </c>
      <c r="B7" s="39" t="s">
        <v>1</v>
      </c>
      <c r="C7" s="39"/>
      <c r="D7" s="39"/>
      <c r="E7" s="39"/>
      <c r="F7" s="39"/>
      <c r="G7" s="40" t="s">
        <v>2</v>
      </c>
      <c r="H7" s="48">
        <f t="shared" ref="H7:H20" si="0">A7</f>
        <v>1.1000000000000001</v>
      </c>
    </row>
    <row r="8" spans="1:8" ht="99.6" customHeight="1" thickBot="1" x14ac:dyDescent="0.35">
      <c r="A8" s="49" t="s">
        <v>172</v>
      </c>
      <c r="B8" s="14" t="s">
        <v>238</v>
      </c>
      <c r="C8" s="13" t="s">
        <v>0</v>
      </c>
      <c r="D8" s="13">
        <v>10</v>
      </c>
      <c r="E8" s="153"/>
      <c r="F8" s="64">
        <f>E8*D8</f>
        <v>0</v>
      </c>
      <c r="G8" s="65" t="s">
        <v>55</v>
      </c>
      <c r="H8" s="49" t="str">
        <f t="shared" si="0"/>
        <v>1.1.1</v>
      </c>
    </row>
    <row r="9" spans="1:8" ht="182.4" customHeight="1" thickBot="1" x14ac:dyDescent="0.35">
      <c r="A9" s="49" t="s">
        <v>173</v>
      </c>
      <c r="B9" s="1" t="s">
        <v>57</v>
      </c>
      <c r="C9" s="66" t="s">
        <v>3</v>
      </c>
      <c r="D9" s="4">
        <v>13</v>
      </c>
      <c r="E9" s="154"/>
      <c r="F9" s="5">
        <f t="shared" ref="F9" si="1">D9*E9</f>
        <v>0</v>
      </c>
      <c r="G9" s="12" t="s">
        <v>56</v>
      </c>
      <c r="H9" s="49" t="str">
        <f t="shared" si="0"/>
        <v>1.1.2</v>
      </c>
    </row>
    <row r="10" spans="1:8" ht="18.600000000000001" thickBot="1" x14ac:dyDescent="0.35">
      <c r="A10" s="35">
        <v>1.2</v>
      </c>
      <c r="B10" s="24" t="s">
        <v>4</v>
      </c>
      <c r="C10" s="36"/>
      <c r="D10" s="37"/>
      <c r="E10" s="155"/>
      <c r="F10" s="38"/>
      <c r="G10" s="27" t="s">
        <v>5</v>
      </c>
      <c r="H10" s="35">
        <f t="shared" si="0"/>
        <v>1.2</v>
      </c>
    </row>
    <row r="11" spans="1:8" ht="63" thickBot="1" x14ac:dyDescent="0.35">
      <c r="A11" s="47" t="s">
        <v>174</v>
      </c>
      <c r="B11" s="11" t="s">
        <v>122</v>
      </c>
      <c r="C11" s="2" t="s">
        <v>0</v>
      </c>
      <c r="D11" s="7">
        <v>102</v>
      </c>
      <c r="E11" s="154"/>
      <c r="F11" s="5">
        <f>D11*E11</f>
        <v>0</v>
      </c>
      <c r="G11" s="6" t="s">
        <v>6</v>
      </c>
      <c r="H11" s="47" t="str">
        <f t="shared" si="0"/>
        <v>1.2.1</v>
      </c>
    </row>
    <row r="12" spans="1:8" ht="79.2" customHeight="1" thickBot="1" x14ac:dyDescent="0.35">
      <c r="A12" s="47" t="s">
        <v>175</v>
      </c>
      <c r="B12" s="67" t="s">
        <v>160</v>
      </c>
      <c r="C12" s="60" t="s">
        <v>0</v>
      </c>
      <c r="D12" s="60">
        <v>13</v>
      </c>
      <c r="E12" s="156"/>
      <c r="F12" s="68">
        <f t="shared" ref="F12" si="2">E12*D12</f>
        <v>0</v>
      </c>
      <c r="G12" s="69" t="s">
        <v>161</v>
      </c>
      <c r="H12" s="47" t="str">
        <f t="shared" si="0"/>
        <v>1.2.2</v>
      </c>
    </row>
    <row r="13" spans="1:8" ht="63" thickBot="1" x14ac:dyDescent="0.35">
      <c r="A13" s="47" t="s">
        <v>176</v>
      </c>
      <c r="B13" s="58" t="s">
        <v>38</v>
      </c>
      <c r="C13" s="2" t="s">
        <v>13</v>
      </c>
      <c r="D13" s="2">
        <v>1</v>
      </c>
      <c r="E13" s="157"/>
      <c r="F13" s="2">
        <f t="shared" ref="F13:F14" si="3">D13*E13</f>
        <v>0</v>
      </c>
      <c r="G13" s="59" t="s">
        <v>39</v>
      </c>
      <c r="H13" s="47" t="str">
        <f t="shared" si="0"/>
        <v>1.2.3</v>
      </c>
    </row>
    <row r="14" spans="1:8" ht="115.2" customHeight="1" thickBot="1" x14ac:dyDescent="0.35">
      <c r="A14" s="47" t="s">
        <v>177</v>
      </c>
      <c r="B14" s="87" t="s">
        <v>163</v>
      </c>
      <c r="C14" s="2" t="s">
        <v>18</v>
      </c>
      <c r="D14" s="2">
        <v>1</v>
      </c>
      <c r="E14" s="157"/>
      <c r="F14" s="57">
        <f t="shared" si="3"/>
        <v>0</v>
      </c>
      <c r="G14" s="88" t="s">
        <v>164</v>
      </c>
      <c r="H14" s="47" t="str">
        <f t="shared" si="0"/>
        <v>1.2.4</v>
      </c>
    </row>
    <row r="15" spans="1:8" ht="18.600000000000001" thickBot="1" x14ac:dyDescent="0.35">
      <c r="A15" s="29">
        <v>1.3</v>
      </c>
      <c r="B15" s="24" t="s">
        <v>7</v>
      </c>
      <c r="C15" s="25"/>
      <c r="D15" s="26"/>
      <c r="E15" s="158"/>
      <c r="F15" s="34"/>
      <c r="G15" s="27" t="s">
        <v>8</v>
      </c>
      <c r="H15" s="29">
        <f t="shared" si="0"/>
        <v>1.3</v>
      </c>
    </row>
    <row r="16" spans="1:8" ht="103.95" customHeight="1" thickBot="1" x14ac:dyDescent="0.35">
      <c r="A16" s="47" t="s">
        <v>178</v>
      </c>
      <c r="B16" s="17" t="s">
        <v>165</v>
      </c>
      <c r="C16" s="2" t="s">
        <v>0</v>
      </c>
      <c r="D16" s="7">
        <v>1.8</v>
      </c>
      <c r="E16" s="154"/>
      <c r="F16" s="5">
        <f>D16*E16</f>
        <v>0</v>
      </c>
      <c r="G16" s="18" t="s">
        <v>166</v>
      </c>
      <c r="H16" s="47" t="str">
        <f t="shared" si="0"/>
        <v>1.3.1</v>
      </c>
    </row>
    <row r="17" spans="1:8" ht="243.6" customHeight="1" thickBot="1" x14ac:dyDescent="0.35">
      <c r="A17" s="47" t="s">
        <v>179</v>
      </c>
      <c r="B17" s="45" t="s">
        <v>168</v>
      </c>
      <c r="C17" s="2" t="s">
        <v>0</v>
      </c>
      <c r="D17" s="7">
        <v>5.76</v>
      </c>
      <c r="E17" s="159"/>
      <c r="F17" s="8">
        <f>D17*E17</f>
        <v>0</v>
      </c>
      <c r="G17" s="56" t="s">
        <v>129</v>
      </c>
      <c r="H17" s="47" t="str">
        <f t="shared" si="0"/>
        <v>1.3.2</v>
      </c>
    </row>
    <row r="18" spans="1:8" ht="229.95" customHeight="1" thickBot="1" x14ac:dyDescent="0.35">
      <c r="A18" s="47" t="s">
        <v>180</v>
      </c>
      <c r="B18" s="45" t="s">
        <v>167</v>
      </c>
      <c r="C18" s="2" t="s">
        <v>0</v>
      </c>
      <c r="D18" s="7">
        <v>7.36</v>
      </c>
      <c r="E18" s="159"/>
      <c r="F18" s="8">
        <f>D18*E18</f>
        <v>0</v>
      </c>
      <c r="G18" s="56" t="s">
        <v>129</v>
      </c>
      <c r="H18" s="47" t="str">
        <f t="shared" si="0"/>
        <v>1.3.3</v>
      </c>
    </row>
    <row r="19" spans="1:8" ht="78.599999999999994" thickBot="1" x14ac:dyDescent="0.35">
      <c r="A19" s="47" t="s">
        <v>181</v>
      </c>
      <c r="B19" s="91" t="s">
        <v>251</v>
      </c>
      <c r="C19" s="66" t="s">
        <v>3</v>
      </c>
      <c r="D19" s="4">
        <v>4.9000000000000004</v>
      </c>
      <c r="E19" s="154"/>
      <c r="F19" s="92">
        <f t="shared" ref="F19:F20" si="4">D19*E19</f>
        <v>0</v>
      </c>
      <c r="G19" s="18" t="s">
        <v>153</v>
      </c>
      <c r="H19" s="110" t="str">
        <f t="shared" si="0"/>
        <v>1.3.4</v>
      </c>
    </row>
    <row r="20" spans="1:8" ht="47.4" thickBot="1" x14ac:dyDescent="0.35">
      <c r="A20" s="111">
        <v>1.35</v>
      </c>
      <c r="B20" s="106" t="s">
        <v>248</v>
      </c>
      <c r="C20" s="2" t="s">
        <v>13</v>
      </c>
      <c r="D20" s="107">
        <v>3</v>
      </c>
      <c r="E20" s="160"/>
      <c r="F20" s="108">
        <f t="shared" si="4"/>
        <v>0</v>
      </c>
      <c r="G20" s="109" t="s">
        <v>249</v>
      </c>
      <c r="H20" s="110">
        <f t="shared" si="0"/>
        <v>1.35</v>
      </c>
    </row>
    <row r="21" spans="1:8" ht="18.600000000000001" thickBot="1" x14ac:dyDescent="0.35">
      <c r="A21" s="29">
        <v>2</v>
      </c>
      <c r="B21" s="41" t="s">
        <v>227</v>
      </c>
      <c r="C21" s="36"/>
      <c r="D21" s="36"/>
      <c r="E21" s="161"/>
      <c r="F21" s="42"/>
      <c r="G21" s="27" t="s">
        <v>255</v>
      </c>
      <c r="H21" s="29">
        <v>2</v>
      </c>
    </row>
    <row r="22" spans="1:8" ht="16.2" thickBot="1" x14ac:dyDescent="0.35">
      <c r="A22" s="48">
        <v>2.1</v>
      </c>
      <c r="B22" s="39" t="s">
        <v>1</v>
      </c>
      <c r="C22" s="39"/>
      <c r="D22" s="39"/>
      <c r="E22" s="162"/>
      <c r="F22" s="39"/>
      <c r="G22" s="40" t="s">
        <v>2</v>
      </c>
      <c r="H22" s="48">
        <f t="shared" ref="H22:H30" si="5">A22</f>
        <v>2.1</v>
      </c>
    </row>
    <row r="23" spans="1:8" ht="63" thickBot="1" x14ac:dyDescent="0.35">
      <c r="A23" s="49" t="s">
        <v>103</v>
      </c>
      <c r="B23" s="14" t="s">
        <v>238</v>
      </c>
      <c r="C23" s="13" t="s">
        <v>0</v>
      </c>
      <c r="D23" s="13">
        <v>38</v>
      </c>
      <c r="E23" s="153"/>
      <c r="F23" s="64">
        <f>E23*D23</f>
        <v>0</v>
      </c>
      <c r="G23" s="65" t="s">
        <v>55</v>
      </c>
      <c r="H23" s="49" t="str">
        <f t="shared" si="5"/>
        <v>2.1.1</v>
      </c>
    </row>
    <row r="24" spans="1:8" ht="156.6" thickBot="1" x14ac:dyDescent="0.35">
      <c r="A24" s="49" t="s">
        <v>104</v>
      </c>
      <c r="B24" s="1" t="s">
        <v>57</v>
      </c>
      <c r="C24" s="66" t="s">
        <v>3</v>
      </c>
      <c r="D24" s="4">
        <v>30</v>
      </c>
      <c r="E24" s="154"/>
      <c r="F24" s="5">
        <f t="shared" ref="F24" si="6">D24*E24</f>
        <v>0</v>
      </c>
      <c r="G24" s="12" t="s">
        <v>56</v>
      </c>
      <c r="H24" s="49"/>
    </row>
    <row r="25" spans="1:8" ht="18.600000000000001" thickBot="1" x14ac:dyDescent="0.35">
      <c r="A25" s="35">
        <v>2.2000000000000002</v>
      </c>
      <c r="B25" s="24" t="s">
        <v>4</v>
      </c>
      <c r="C25" s="36"/>
      <c r="D25" s="37"/>
      <c r="E25" s="155"/>
      <c r="F25" s="38"/>
      <c r="G25" s="27" t="s">
        <v>5</v>
      </c>
      <c r="H25" s="35">
        <f t="shared" si="5"/>
        <v>2.2000000000000002</v>
      </c>
    </row>
    <row r="26" spans="1:8" ht="63" thickBot="1" x14ac:dyDescent="0.35">
      <c r="A26" s="47" t="s">
        <v>186</v>
      </c>
      <c r="B26" s="11" t="s">
        <v>122</v>
      </c>
      <c r="C26" s="2" t="s">
        <v>0</v>
      </c>
      <c r="D26" s="7">
        <v>120</v>
      </c>
      <c r="E26" s="154"/>
      <c r="F26" s="5">
        <f>D26*E26</f>
        <v>0</v>
      </c>
      <c r="G26" s="6" t="s">
        <v>6</v>
      </c>
      <c r="H26" s="47" t="str">
        <f t="shared" si="5"/>
        <v>2.2.1</v>
      </c>
    </row>
    <row r="27" spans="1:8" ht="63" thickBot="1" x14ac:dyDescent="0.35">
      <c r="A27" s="47" t="s">
        <v>187</v>
      </c>
      <c r="B27" s="11" t="s">
        <v>48</v>
      </c>
      <c r="C27" s="2" t="s">
        <v>0</v>
      </c>
      <c r="D27" s="7">
        <v>125</v>
      </c>
      <c r="E27" s="154"/>
      <c r="F27" s="5">
        <f t="shared" ref="F27" si="7">D27*E27</f>
        <v>0</v>
      </c>
      <c r="G27" s="12" t="s">
        <v>49</v>
      </c>
      <c r="H27" s="47" t="str">
        <f t="shared" si="5"/>
        <v>2.2.2</v>
      </c>
    </row>
    <row r="28" spans="1:8" ht="63" thickBot="1" x14ac:dyDescent="0.35">
      <c r="A28" s="47" t="s">
        <v>188</v>
      </c>
      <c r="B28" s="86" t="s">
        <v>123</v>
      </c>
      <c r="C28" s="2" t="s">
        <v>0</v>
      </c>
      <c r="D28" s="4">
        <v>38</v>
      </c>
      <c r="E28" s="154"/>
      <c r="F28" s="5">
        <f>D28*E28</f>
        <v>0</v>
      </c>
      <c r="G28" s="12" t="s">
        <v>124</v>
      </c>
      <c r="H28" s="47" t="str">
        <f t="shared" si="5"/>
        <v>2.2.3</v>
      </c>
    </row>
    <row r="29" spans="1:8" ht="136.19999999999999" thickBot="1" x14ac:dyDescent="0.35">
      <c r="A29" s="47" t="s">
        <v>189</v>
      </c>
      <c r="B29" s="80" t="s">
        <v>144</v>
      </c>
      <c r="C29" s="2" t="s">
        <v>18</v>
      </c>
      <c r="D29" s="2">
        <v>1</v>
      </c>
      <c r="E29" s="157"/>
      <c r="F29" s="7">
        <f t="shared" ref="F29" si="8">E29*D29</f>
        <v>0</v>
      </c>
      <c r="G29" s="81" t="s">
        <v>169</v>
      </c>
      <c r="H29" s="47" t="str">
        <f t="shared" si="5"/>
        <v>2.2.4</v>
      </c>
    </row>
    <row r="30" spans="1:8" ht="63" thickBot="1" x14ac:dyDescent="0.35">
      <c r="A30" s="47" t="s">
        <v>190</v>
      </c>
      <c r="B30" s="95" t="s">
        <v>170</v>
      </c>
      <c r="C30" s="96" t="s">
        <v>3</v>
      </c>
      <c r="D30" s="4">
        <v>9</v>
      </c>
      <c r="E30" s="154"/>
      <c r="F30" s="5">
        <f t="shared" ref="F30" si="9">D30*E30</f>
        <v>0</v>
      </c>
      <c r="G30" s="12" t="s">
        <v>171</v>
      </c>
      <c r="H30" s="47" t="str">
        <f t="shared" si="5"/>
        <v>2.2.5</v>
      </c>
    </row>
    <row r="31" spans="1:8" ht="60" customHeight="1" thickBot="1" x14ac:dyDescent="0.35">
      <c r="A31" s="141" t="s">
        <v>256</v>
      </c>
      <c r="B31" s="142"/>
      <c r="C31" s="142"/>
      <c r="D31" s="142"/>
      <c r="E31" s="142"/>
      <c r="F31" s="142"/>
      <c r="G31" s="142"/>
      <c r="H31" s="152"/>
    </row>
    <row r="32" spans="1:8" ht="42" customHeight="1" thickBot="1" x14ac:dyDescent="0.35">
      <c r="A32" s="133" t="s">
        <v>19</v>
      </c>
      <c r="B32" s="134"/>
      <c r="C32" s="134"/>
      <c r="D32" s="134"/>
      <c r="E32" s="135"/>
      <c r="F32" s="62">
        <f>SUM(F8:F30)</f>
        <v>0</v>
      </c>
      <c r="G32" s="136" t="s">
        <v>20</v>
      </c>
      <c r="H32" s="137"/>
    </row>
  </sheetData>
  <sheetProtection algorithmName="SHA-512" hashValue="p4aByC5KxkDvNS0qXXpovpZ7d6pz8haZXfCK8NKoYKXl+gcUB8doY/oLOOv3hp/AcjPiKMCtRH7EABHuUqkjjw==" saltValue="gBVejqyX7PPfn26/r5Yxuw==" spinCount="100000" sheet="1" objects="1" scenarios="1"/>
  <mergeCells count="11">
    <mergeCell ref="A32:E32"/>
    <mergeCell ref="G32:H32"/>
    <mergeCell ref="A4:E4"/>
    <mergeCell ref="F4:H4"/>
    <mergeCell ref="A1:E1"/>
    <mergeCell ref="F1:H1"/>
    <mergeCell ref="A2:E2"/>
    <mergeCell ref="F2:H2"/>
    <mergeCell ref="A3:E3"/>
    <mergeCell ref="F3:H3"/>
    <mergeCell ref="A31:H31"/>
  </mergeCells>
  <phoneticPr fontId="37" type="noConversion"/>
  <printOptions horizontalCentered="1" verticalCentered="1"/>
  <pageMargins left="0.70866141732283472" right="0.70866141732283472" top="0.74803149606299213" bottom="0.74803149606299213" header="0.31496062992125984" footer="0.31496062992125984"/>
  <pageSetup paperSize="9" scale="54" orientation="landscape" verticalDpi="0" r:id="rId1"/>
  <headerFooter>
    <oddHeader>&amp;L&amp;G&amp;R&amp;G</oddHeader>
    <oddFooter>Page &amp;P of &amp;N</oddFooter>
  </headerFooter>
  <rowBreaks count="3" manualBreakCount="3">
    <brk id="9" max="16383" man="1"/>
    <brk id="14" max="16383" man="1"/>
    <brk id="20"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04B311-CAB1-4E76-9815-F9678E5F0466}">
  <ds:schemaRefs>
    <ds:schemaRef ds:uri="http://schemas.microsoft.com/office/2006/metadata/properties"/>
    <ds:schemaRef ds:uri="http://www.w3.org/2000/xmlns/"/>
    <ds:schemaRef ds:uri="http://schemas.microsoft.com/office/infopath/2007/PartnerControls"/>
  </ds:schemaRefs>
</ds:datastoreItem>
</file>

<file path=customXml/itemProps2.xml><?xml version="1.0" encoding="utf-8"?>
<ds:datastoreItem xmlns:ds="http://schemas.openxmlformats.org/officeDocument/2006/customXml" ds:itemID="{AF7437C6-8F5C-4CAE-8A7C-F21D83ACD94C}">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1E7D143-510B-4E1B-A3A7-05A10D6472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Summary</vt:lpstr>
      <vt:lpstr>Habban</vt:lpstr>
      <vt:lpstr>Al-mubark</vt:lpstr>
      <vt:lpstr>Al-Shbpqiyah</vt:lpstr>
      <vt:lpstr>Radfan</vt:lpstr>
      <vt:lpstr>Al-hara</vt:lpstr>
      <vt:lpstr>Al-sufal</vt:lpstr>
      <vt:lpstr>'Al-hara'!Print_Titles</vt:lpstr>
      <vt:lpstr>'Al-mubark'!Print_Titles</vt:lpstr>
      <vt:lpstr>'Al-Shbpqiyah'!Print_Titles</vt:lpstr>
      <vt:lpstr>'Al-sufal'!Print_Titles</vt:lpstr>
      <vt:lpstr>Habban!Print_Titles</vt:lpstr>
      <vt:lpstr>Radfan!Print_Titles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Waed</dc:creator>
  <cp:lastModifiedBy>Mofeed Abdelgleel</cp:lastModifiedBy>
  <cp:lastPrinted>2024-03-13T23:32:45Z</cp:lastPrinted>
  <dcterms:created xsi:type="dcterms:W3CDTF">2015-06-05T18:17:20Z</dcterms:created>
  <dcterms:modified xsi:type="dcterms:W3CDTF">2024-06-11T13:25:34Z</dcterms:modified>
</cp:coreProperties>
</file>