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https://fmfye-my.sharepoint.com/personal/mohammed_shikh_fmfyemen_org/Documents/سطح المكتب/New FWA 2024 for embty bags/"/>
    </mc:Choice>
  </mc:AlternateContent>
  <xr:revisionPtr revIDLastSave="15" documentId="13_ncr:1_{A4243F1B-7E7D-4EE0-969F-59D56A5B49A3}" xr6:coauthVersionLast="47" xr6:coauthVersionMax="47" xr10:uidLastSave="{A7A991DB-F7DD-4D63-A78B-9D643A9009BF}"/>
  <bookViews>
    <workbookView xWindow="-108" yWindow="-108" windowWidth="23256" windowHeight="12576" xr2:uid="{00000000-000D-0000-FFFF-FFFF00000000}"/>
  </bookViews>
  <sheets>
    <sheet name="Coordinate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2" l="1"/>
  <c r="F69" i="2"/>
  <c r="F66" i="2"/>
  <c r="F64" i="2"/>
  <c r="F63" i="2"/>
  <c r="F26" i="2"/>
  <c r="F86" i="2" l="1"/>
</calcChain>
</file>

<file path=xl/sharedStrings.xml><?xml version="1.0" encoding="utf-8"?>
<sst xmlns="http://schemas.openxmlformats.org/spreadsheetml/2006/main" count="592" uniqueCount="210">
  <si>
    <t>District</t>
  </si>
  <si>
    <t>Amd</t>
  </si>
  <si>
    <t>Rumah</t>
  </si>
  <si>
    <t>Sah</t>
  </si>
  <si>
    <t>Zamakh wa Manwakh</t>
  </si>
  <si>
    <t>Taiz</t>
  </si>
  <si>
    <t>AO</t>
  </si>
  <si>
    <t>Governate</t>
  </si>
  <si>
    <t>Sub-district</t>
  </si>
  <si>
    <t>FDP Name with code</t>
  </si>
  <si>
    <t>Type of Activity</t>
  </si>
  <si>
    <t>Capacity in MT</t>
  </si>
  <si>
    <t>Coordinates</t>
  </si>
  <si>
    <t>Aden</t>
  </si>
  <si>
    <t>Hadramout</t>
  </si>
  <si>
    <t>Al Qaff</t>
  </si>
  <si>
    <t>Al Qaf FDP1-19032103</t>
  </si>
  <si>
    <t>GFD</t>
  </si>
  <si>
    <t>16°24'34.12"N   48°50'38.78"E</t>
  </si>
  <si>
    <t>Al Qaf FDP2-19032104</t>
  </si>
  <si>
    <t>16°50'21.91"N   49°13'42.71"E</t>
  </si>
  <si>
    <t>Al Qaf FDP4 Str-19032106</t>
  </si>
  <si>
    <t>16°21'5.70"N      48°32'53.51"E</t>
  </si>
  <si>
    <t>Amd Center1-19212104</t>
  </si>
  <si>
    <t>15°17'57.50"N    47°58'17.20"E</t>
  </si>
  <si>
    <t>Amd Center2-19212105</t>
  </si>
  <si>
    <t>15°17'58.84"N   47°58'19.87"E</t>
  </si>
  <si>
    <t>Amd FDP3-19212106</t>
  </si>
  <si>
    <t>15°14'42.08"N   47°56'34.09"E</t>
  </si>
  <si>
    <t>Amd FDP4 Str-19212107</t>
  </si>
  <si>
    <t>15°13'27.08"N   47°52'36.09"E</t>
  </si>
  <si>
    <t>Hajar As Sayar</t>
  </si>
  <si>
    <t>Hagr As Sayer FDP-19052101</t>
  </si>
  <si>
    <t>16°13'16.30"N   47°55'15.60"E</t>
  </si>
  <si>
    <t>Hagr As Saye FDP2-19052102</t>
  </si>
  <si>
    <t>16°08'22.0"N   47°49'57.6"E</t>
  </si>
  <si>
    <t>Hagr As Saye FDP3-19052103</t>
  </si>
  <si>
    <t>16°06'42.2"N   48°11'44.8"E</t>
  </si>
  <si>
    <t>Haridah</t>
  </si>
  <si>
    <t>Huraidha FDP1-19282101</t>
  </si>
  <si>
    <t>15°36'12.10"N     48°11'4.70"E</t>
  </si>
  <si>
    <t>Huraidha FDP2-19282102</t>
  </si>
  <si>
    <t>15°36'12.06"N   48°11'14.05"E</t>
  </si>
  <si>
    <t>Huraidha FDP3-19282103</t>
  </si>
  <si>
    <t>15°35'06.01"N   48°11'04.07"E</t>
  </si>
  <si>
    <t>Rakhyah</t>
  </si>
  <si>
    <t>Rakhyah FDP1-19202106</t>
  </si>
  <si>
    <t>15°24'20.00"N   47°45'51.40"E</t>
  </si>
  <si>
    <t>Rakhyah FDP2-19202107</t>
  </si>
  <si>
    <t>15°24'22.16"N   47°45'32.40"E</t>
  </si>
  <si>
    <t>Rumah FDP1-19012101</t>
  </si>
  <si>
    <t>17°26'49.6"N   50°34'45.3"E</t>
  </si>
  <si>
    <t>Rumah FDP2-19012102</t>
  </si>
  <si>
    <t>17°27'15.6"N   50°34'49.1"E</t>
  </si>
  <si>
    <t>Rumah FDP3-19012103</t>
  </si>
  <si>
    <t>17°00'59.9"N   50°20'27.1"E</t>
  </si>
  <si>
    <t>Sah FDP 1 -19092104</t>
  </si>
  <si>
    <t>15°34'14.9"N   48°51'13.4"E</t>
  </si>
  <si>
    <t>Sah FDP 2 -19092105</t>
  </si>
  <si>
    <t>15°34'11.1"N   48°51'14.9"E</t>
  </si>
  <si>
    <t>Sah FDP 3 -19092106</t>
  </si>
  <si>
    <t>15°34'53.91"N   48°51'8.93"E</t>
  </si>
  <si>
    <t>Sah FDP4-19092107</t>
  </si>
  <si>
    <t>15°38'30.4"N   48°51'16.5"E</t>
  </si>
  <si>
    <t>Thamud</t>
  </si>
  <si>
    <t>Thamud FDP1-19022101</t>
  </si>
  <si>
    <t>17°17'25.7"N   49°55'13.3"E</t>
  </si>
  <si>
    <t>Thamud FDP2-19022102</t>
  </si>
  <si>
    <t>17°11'56.9"N   50°08'05.6"E</t>
  </si>
  <si>
    <t>Thamud FDP3-19022103</t>
  </si>
  <si>
    <t>16°42'30.8"N   49°30'58.4"E</t>
  </si>
  <si>
    <t>Wadi Al Ayn</t>
  </si>
  <si>
    <t>Hawrah - Wadi Al Ayn</t>
  </si>
  <si>
    <t>Wadi FDP1 -19192104</t>
  </si>
  <si>
    <t>15°25'59.5"N   48°27'22.4"E</t>
  </si>
  <si>
    <t>Wadi FDP2 -19192105</t>
  </si>
  <si>
    <t>15°42'55.0"N   48°17'55.8"E</t>
  </si>
  <si>
    <t>Wadi FDP3-19192106</t>
  </si>
  <si>
    <t>15°46'23.1"N   48°15'55.8"E</t>
  </si>
  <si>
    <t>Zamakh wa Manwokh</t>
  </si>
  <si>
    <t>Zamakh Wa Manwakh FDP-19042102</t>
  </si>
  <si>
    <t>16°26'28.49"N   47°35'57.17"E</t>
  </si>
  <si>
    <t>Zamakh Wa Manwakh FDP2-19042103</t>
  </si>
  <si>
    <t>16°47'08.14"N   48°06'55.78"E</t>
  </si>
  <si>
    <t>Zamakh Wa Manwakh FDP3-19042104</t>
  </si>
  <si>
    <t>16°38'25.26"N   48°15'08.66"E</t>
  </si>
  <si>
    <t>Zamakh Wa Manwakh FDP4-19042105</t>
  </si>
  <si>
    <t>17°14'21.0"N   48°25'46.3"E</t>
  </si>
  <si>
    <t>Al Makha</t>
  </si>
  <si>
    <t>Al Makha-15062109</t>
  </si>
  <si>
    <t>13°19'31"N  43°15'01"E</t>
  </si>
  <si>
    <t>ALMukha FDP3-15062112</t>
  </si>
  <si>
    <t>13°19'03"N  43°14'56"E</t>
  </si>
  <si>
    <t>ALMukha FDP4-15062113</t>
  </si>
  <si>
    <t>13°27'10"N  43°16'40"E</t>
  </si>
  <si>
    <t>City center FDP-15062114</t>
  </si>
  <si>
    <t>13°19'12"N  43°14'37"E</t>
  </si>
  <si>
    <t>AlMukha FDP5-15062116</t>
  </si>
  <si>
    <t>13°27'39"N  43°16'43"E</t>
  </si>
  <si>
    <t>AlMukha FDP6-15062117</t>
  </si>
  <si>
    <t>13°17'38"N  43°26'30"E</t>
  </si>
  <si>
    <t>Dhubab</t>
  </si>
  <si>
    <t>Bani Al Hakam</t>
  </si>
  <si>
    <t>Al-Bab-15072124</t>
  </si>
  <si>
    <t>12°43'24"N  43°28'23"E</t>
  </si>
  <si>
    <t>Dhubab FDP1-15072125</t>
  </si>
  <si>
    <t>12°56'42"N  43°24'51"E</t>
  </si>
  <si>
    <t>Dhubab FDP2-15072126</t>
  </si>
  <si>
    <t>13°06'42"N  43°19'55"E</t>
  </si>
  <si>
    <t>Dhubab FDP3-15072127</t>
  </si>
  <si>
    <t>13°07'31"N  43°19'27"E</t>
  </si>
  <si>
    <t>Dawan</t>
  </si>
  <si>
    <t>Saif</t>
  </si>
  <si>
    <t>Dawan FDP1 -19182106</t>
  </si>
  <si>
    <t>15°12'52.1"N 48°19'15.2"E</t>
  </si>
  <si>
    <t>Dawan FDP2 -19182107</t>
  </si>
  <si>
    <t>15°14'59.1"N 48°20'22.5"E</t>
  </si>
  <si>
    <t>Ghayl bin Yamin</t>
  </si>
  <si>
    <t>Bin Yamin FDP1 -19162101</t>
  </si>
  <si>
    <t>15°08'15.0"N 49°04'00.0"E</t>
  </si>
  <si>
    <t>Bin Yamin FDP2 -19162102</t>
  </si>
  <si>
    <t>15°32'35.7"N 49°21'03.3"E</t>
  </si>
  <si>
    <t>Al Qaf FDP5 Str-19032107</t>
  </si>
  <si>
    <t>17°45'50.1"N   49°06'41.1"E</t>
  </si>
  <si>
    <t>FDP 4</t>
  </si>
  <si>
    <t>still under process/creation</t>
  </si>
  <si>
    <t>Al Jumah FDP7</t>
  </si>
  <si>
    <t>Alazyood FDP8</t>
  </si>
  <si>
    <t>Al-Waziya</t>
  </si>
  <si>
    <t>FDP 1</t>
  </si>
  <si>
    <t>13°08'29"N  43°48'51"E</t>
  </si>
  <si>
    <t>FDP 2</t>
  </si>
  <si>
    <t>13°05'00"N  43°43'27"E</t>
  </si>
  <si>
    <t>FDP 3</t>
  </si>
  <si>
    <t>13°12'07"N  43°46'45"E</t>
  </si>
  <si>
    <t>13°09'35"N  43°51'49"E</t>
  </si>
  <si>
    <t>FDP 5</t>
  </si>
  <si>
    <t>13°08'56"N  43°47'01"E</t>
  </si>
  <si>
    <t>Mawza'a</t>
  </si>
  <si>
    <t>Al Khawkha</t>
  </si>
  <si>
    <t>At Tuhayta</t>
  </si>
  <si>
    <t>Hays</t>
  </si>
  <si>
    <t>Al Hudayda</t>
  </si>
  <si>
    <t>Al Ahmul - Mawza</t>
  </si>
  <si>
    <t>Mawza</t>
  </si>
  <si>
    <t>Al Awashqah</t>
  </si>
  <si>
    <t>Al Aytamah</t>
  </si>
  <si>
    <t>Al Khawkhah</t>
  </si>
  <si>
    <t>Dawbalah</t>
  </si>
  <si>
    <t>Al Khukhah</t>
  </si>
  <si>
    <t>Al Antari store-18192112</t>
  </si>
  <si>
    <t>Al Tulila Str-18192117</t>
  </si>
  <si>
    <t>Almansob WH-18192313</t>
  </si>
  <si>
    <t>Al-Nazali store-18192120</t>
  </si>
  <si>
    <t>Hays city store-18192108</t>
  </si>
  <si>
    <t>Mettilah store-18192113</t>
  </si>
  <si>
    <t>Al Jeshah store-18202112</t>
  </si>
  <si>
    <t>Al soaq store-18202110</t>
  </si>
  <si>
    <t>Alalyli WH-18202115</t>
  </si>
  <si>
    <t>Al-Nassr Str-18202119</t>
  </si>
  <si>
    <t>Ashab Str-18202116</t>
  </si>
  <si>
    <t>Hait Al Kanzel area-18202113</t>
  </si>
  <si>
    <t>Sadiq Str-18202209</t>
  </si>
  <si>
    <t>Thabit store-18202111</t>
  </si>
  <si>
    <t>Zuhair Str-18202120</t>
  </si>
  <si>
    <t>Al-Qataba str-18262504</t>
  </si>
  <si>
    <t>13June Sch-15082205</t>
  </si>
  <si>
    <t>Abada Ben Al-Samet Sch -15082202</t>
  </si>
  <si>
    <t>Al-Ethad Sch -15082107</t>
  </si>
  <si>
    <t>Al-Khair Sch -15082201</t>
  </si>
  <si>
    <t>AL-Najah Belgail Sch -15082309</t>
  </si>
  <si>
    <t>Al-Shuhada Sch -15082306</t>
  </si>
  <si>
    <t>Al-Wahda Sch-15082301</t>
  </si>
  <si>
    <t>Az-Zahra' Sch-15082108</t>
  </si>
  <si>
    <t>Baghdad Sch -15082207</t>
  </si>
  <si>
    <t>Hayder Al-Ahtal -15082401</t>
  </si>
  <si>
    <t>Ibn Hazm Sch -15082210</t>
  </si>
  <si>
    <t>Zaiyd Mohamed Oyun Sch-15082209</t>
  </si>
  <si>
    <t>13°48'08'1"N 43°26'25'6"E</t>
  </si>
  <si>
    <t>13°48'48'1"N 43°14'23'8"E</t>
  </si>
  <si>
    <t>13°48'43'0"N 43°14'33'5"E</t>
  </si>
  <si>
    <t>13°48'29'2"N 43°14'37'0"E</t>
  </si>
  <si>
    <t>13°42'48'1"N 43°17'14'4"E</t>
  </si>
  <si>
    <t>13°48''42'1"N 43°14'33'8"E</t>
  </si>
  <si>
    <t>13°49'15'1"N 43°14'31'6"E</t>
  </si>
  <si>
    <t>13°48'32'5"N 43°14'41'0"E</t>
  </si>
  <si>
    <t>13°49'14'9"N 43°14'31'5"E</t>
  </si>
  <si>
    <t>13°56'579'52"N 43°28'82104'24"E</t>
  </si>
  <si>
    <t>13°55'156'4"N 43°28'33768'12"E</t>
  </si>
  <si>
    <t>13°55'112'46"N 43°28'008'45"E</t>
  </si>
  <si>
    <t>13°55'858'42"N 43°28'806'49"E</t>
  </si>
  <si>
    <t>13°55'688'46"N 43°28'816'42"E</t>
  </si>
  <si>
    <t>13°15'03'8"N 43°39'34'2"E</t>
  </si>
  <si>
    <t>13°17'38'13"N 43°38'72'31"E</t>
  </si>
  <si>
    <t>13°18'39'3"N 43°44'04'4"E</t>
  </si>
  <si>
    <t>13°21'51'6"N 43°37'14'3"E</t>
  </si>
  <si>
    <t>13°15'59'0"N 43°30'41'5"E</t>
  </si>
  <si>
    <t>13°25'59'5"N 43°32'45'6"E</t>
  </si>
  <si>
    <t>13°17'12'8"N 43°38'31'3"E</t>
  </si>
  <si>
    <t>13°27'04'5"N 43°32'15'2"E</t>
  </si>
  <si>
    <t>13°26'00'2"N 43°32'45'5"E</t>
  </si>
  <si>
    <t>13°34'13"N  43°29'01"E</t>
  </si>
  <si>
    <t>13°43'02"N  43°26'48"E</t>
  </si>
  <si>
    <t>13°27'25.24"N  43°28'45.011"E</t>
  </si>
  <si>
    <t>13°32'23.823"N  43°31'42.524"E</t>
  </si>
  <si>
    <t>13°31'50.511"N  43°33'40.294"E</t>
  </si>
  <si>
    <t>13°55'16.2"N  43°31'48.5"E</t>
  </si>
  <si>
    <t>Total</t>
  </si>
  <si>
    <t>Num# of bags</t>
  </si>
  <si>
    <t>Distribution of Bags in Warehouses Annex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</si>
</sst>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11" x14ac:knownFonts="1">
    <font>
      <sz val="11"/>
      <name val="Calibri"/>
    </font>
    <font>
      <sz val="11"/>
      <name val="Calibri"/>
    </font>
    <font>
      <b/>
      <sz val="26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name val="Calibri"/>
    </font>
    <font>
      <sz val="11"/>
      <color rgb="FF000000"/>
      <name val="Calibri"/>
    </font>
    <font>
      <b/>
      <sz val="10"/>
      <name val="Calibri"/>
    </font>
    <font>
      <b/>
      <sz val="11"/>
      <color rgb="FFFFFFFF"/>
      <name val="Calibri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F75B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FFFFF"/>
        <bgColor rgb="FFFFC000"/>
      </patternFill>
    </fill>
    <fill>
      <patternFill patternType="solid">
        <fgColor rgb="FFFFFFFF"/>
        <bgColor rgb="FFFFFF00"/>
      </patternFill>
    </fill>
    <fill>
      <patternFill patternType="solid">
        <fgColor rgb="FFA5A5A5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7" borderId="1">
      <protection locked="0"/>
    </xf>
    <xf numFmtId="165" fontId="10" fillId="0" borderId="0">
      <protection locked="0"/>
    </xf>
  </cellStyleXfs>
  <cellXfs count="21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</cellXfs>
  <cellStyles count="3">
    <cellStyle name="Check Cell" xfId="1" xr:uid="{00000000-0005-0000-0000-000001000000}"/>
    <cellStyle name="Comma" xfId="2" builtinId="3"/>
    <cellStyle name="Normal" xfId="0" builtinId="0"/>
  </cellStyles>
  <dxfs count="11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6"/>
  <sheetViews>
    <sheetView tabSelected="1" workbookViewId="0">
      <selection activeCell="F3" sqref="F3"/>
    </sheetView>
  </sheetViews>
  <sheetFormatPr defaultColWidth="10" defaultRowHeight="14.4" x14ac:dyDescent="0.3"/>
  <cols>
    <col min="2" max="2" width="12.33203125" customWidth="1"/>
    <col min="3" max="3" width="18.33203125" bestFit="1" customWidth="1"/>
    <col min="4" max="4" width="20.33203125" bestFit="1" customWidth="1"/>
    <col min="5" max="5" width="34.44140625" bestFit="1" customWidth="1"/>
    <col min="6" max="6" width="10.77734375" customWidth="1"/>
    <col min="7" max="7" width="23.33203125" customWidth="1"/>
    <col min="8" max="8" width="12.33203125" customWidth="1"/>
    <col min="9" max="9" width="27.5546875" customWidth="1"/>
    <col min="10" max="10" width="13.6640625" hidden="1" customWidth="1"/>
    <col min="11" max="11" width="13.33203125" hidden="1" customWidth="1"/>
    <col min="12" max="12" width="41.44140625" hidden="1" customWidth="1"/>
    <col min="13" max="13" width="40.33203125" hidden="1" customWidth="1"/>
  </cols>
  <sheetData>
    <row r="1" spans="1:13" ht="66" customHeight="1" x14ac:dyDescent="0.3">
      <c r="A1" s="19" t="s">
        <v>209</v>
      </c>
      <c r="B1" s="19"/>
      <c r="C1" s="19"/>
      <c r="D1" s="19"/>
      <c r="E1" s="19"/>
      <c r="F1" s="19"/>
      <c r="G1" s="19"/>
      <c r="H1" s="19"/>
      <c r="I1" s="19"/>
      <c r="J1" s="13"/>
      <c r="K1" s="13"/>
      <c r="L1" s="13"/>
      <c r="M1" s="13"/>
    </row>
    <row r="2" spans="1:13" ht="27.6" x14ac:dyDescent="0.3">
      <c r="A2" s="14" t="s">
        <v>6</v>
      </c>
      <c r="B2" s="14" t="s">
        <v>7</v>
      </c>
      <c r="C2" s="14" t="s">
        <v>0</v>
      </c>
      <c r="D2" s="14" t="s">
        <v>8</v>
      </c>
      <c r="E2" s="14" t="s">
        <v>9</v>
      </c>
      <c r="F2" s="15" t="s">
        <v>208</v>
      </c>
      <c r="G2" s="14" t="s">
        <v>10</v>
      </c>
      <c r="H2" s="14" t="s">
        <v>11</v>
      </c>
      <c r="I2" s="14" t="s">
        <v>12</v>
      </c>
    </row>
    <row r="3" spans="1:13" ht="15.6" customHeight="1" x14ac:dyDescent="0.3">
      <c r="A3" s="2" t="s">
        <v>13</v>
      </c>
      <c r="B3" s="2" t="s">
        <v>14</v>
      </c>
      <c r="C3" s="1" t="s">
        <v>15</v>
      </c>
      <c r="D3" s="1" t="s">
        <v>15</v>
      </c>
      <c r="E3" s="1" t="s">
        <v>16</v>
      </c>
      <c r="F3" s="2">
        <v>273</v>
      </c>
      <c r="G3" s="2" t="s">
        <v>17</v>
      </c>
      <c r="H3" s="2">
        <v>27</v>
      </c>
      <c r="I3" s="2" t="s">
        <v>18</v>
      </c>
    </row>
    <row r="4" spans="1:13" ht="15.6" customHeight="1" x14ac:dyDescent="0.3">
      <c r="A4" s="2" t="s">
        <v>13</v>
      </c>
      <c r="B4" s="2" t="s">
        <v>14</v>
      </c>
      <c r="C4" s="1" t="s">
        <v>15</v>
      </c>
      <c r="D4" s="1" t="s">
        <v>15</v>
      </c>
      <c r="E4" s="1" t="s">
        <v>19</v>
      </c>
      <c r="F4" s="2">
        <v>162</v>
      </c>
      <c r="G4" s="2" t="s">
        <v>17</v>
      </c>
      <c r="H4" s="2">
        <v>25</v>
      </c>
      <c r="I4" s="2" t="s">
        <v>20</v>
      </c>
    </row>
    <row r="5" spans="1:13" ht="15.6" customHeight="1" x14ac:dyDescent="0.3">
      <c r="A5" s="2" t="s">
        <v>13</v>
      </c>
      <c r="B5" s="2" t="s">
        <v>14</v>
      </c>
      <c r="C5" s="1" t="s">
        <v>15</v>
      </c>
      <c r="D5" s="1" t="s">
        <v>15</v>
      </c>
      <c r="E5" s="1" t="s">
        <v>21</v>
      </c>
      <c r="F5" s="2">
        <v>56</v>
      </c>
      <c r="G5" s="2" t="s">
        <v>17</v>
      </c>
      <c r="H5" s="2">
        <v>15</v>
      </c>
      <c r="I5" s="2" t="s">
        <v>22</v>
      </c>
    </row>
    <row r="6" spans="1:13" ht="15.6" customHeight="1" x14ac:dyDescent="0.3">
      <c r="A6" s="2" t="s">
        <v>13</v>
      </c>
      <c r="B6" s="2" t="s">
        <v>14</v>
      </c>
      <c r="C6" s="1" t="s">
        <v>15</v>
      </c>
      <c r="D6" s="1" t="s">
        <v>15</v>
      </c>
      <c r="E6" s="2" t="s">
        <v>122</v>
      </c>
      <c r="F6" s="2">
        <v>62</v>
      </c>
      <c r="G6" s="2" t="s">
        <v>17</v>
      </c>
      <c r="H6" s="2">
        <v>13</v>
      </c>
      <c r="I6" s="2" t="s">
        <v>123</v>
      </c>
    </row>
    <row r="7" spans="1:13" ht="15.6" customHeight="1" x14ac:dyDescent="0.3">
      <c r="A7" s="2" t="s">
        <v>13</v>
      </c>
      <c r="B7" s="2" t="s">
        <v>14</v>
      </c>
      <c r="C7" s="1" t="s">
        <v>1</v>
      </c>
      <c r="D7" s="1" t="s">
        <v>1</v>
      </c>
      <c r="E7" s="1" t="s">
        <v>23</v>
      </c>
      <c r="F7" s="2">
        <v>499</v>
      </c>
      <c r="G7" s="2" t="s">
        <v>17</v>
      </c>
      <c r="H7" s="2">
        <v>60</v>
      </c>
      <c r="I7" s="2" t="s">
        <v>24</v>
      </c>
    </row>
    <row r="8" spans="1:13" ht="15.6" customHeight="1" x14ac:dyDescent="0.3">
      <c r="A8" s="2" t="s">
        <v>13</v>
      </c>
      <c r="B8" s="2" t="s">
        <v>14</v>
      </c>
      <c r="C8" s="1" t="s">
        <v>1</v>
      </c>
      <c r="D8" s="1" t="s">
        <v>1</v>
      </c>
      <c r="E8" s="1" t="s">
        <v>25</v>
      </c>
      <c r="F8" s="2">
        <v>711</v>
      </c>
      <c r="G8" s="2" t="s">
        <v>17</v>
      </c>
      <c r="H8" s="2">
        <v>70</v>
      </c>
      <c r="I8" s="2" t="s">
        <v>26</v>
      </c>
    </row>
    <row r="9" spans="1:13" ht="15.6" customHeight="1" x14ac:dyDescent="0.3">
      <c r="A9" s="2" t="s">
        <v>13</v>
      </c>
      <c r="B9" s="2" t="s">
        <v>14</v>
      </c>
      <c r="C9" s="1" t="s">
        <v>1</v>
      </c>
      <c r="D9" s="1" t="s">
        <v>1</v>
      </c>
      <c r="E9" s="1" t="s">
        <v>27</v>
      </c>
      <c r="F9" s="2">
        <v>589</v>
      </c>
      <c r="G9" s="2" t="s">
        <v>17</v>
      </c>
      <c r="H9" s="2">
        <v>80</v>
      </c>
      <c r="I9" s="2" t="s">
        <v>28</v>
      </c>
    </row>
    <row r="10" spans="1:13" ht="15.6" customHeight="1" x14ac:dyDescent="0.3">
      <c r="A10" s="2" t="s">
        <v>13</v>
      </c>
      <c r="B10" s="2" t="s">
        <v>14</v>
      </c>
      <c r="C10" s="1" t="s">
        <v>1</v>
      </c>
      <c r="D10" s="1" t="s">
        <v>1</v>
      </c>
      <c r="E10" s="1" t="s">
        <v>29</v>
      </c>
      <c r="F10" s="2">
        <v>519</v>
      </c>
      <c r="G10" s="2" t="s">
        <v>17</v>
      </c>
      <c r="H10" s="2">
        <v>50</v>
      </c>
      <c r="I10" s="2" t="s">
        <v>30</v>
      </c>
    </row>
    <row r="11" spans="1:13" ht="15.6" customHeight="1" x14ac:dyDescent="0.3">
      <c r="A11" s="2" t="s">
        <v>13</v>
      </c>
      <c r="B11" s="2" t="s">
        <v>14</v>
      </c>
      <c r="C11" s="1" t="s">
        <v>31</v>
      </c>
      <c r="D11" s="1" t="s">
        <v>31</v>
      </c>
      <c r="E11" s="1" t="s">
        <v>32</v>
      </c>
      <c r="F11" s="2">
        <v>177</v>
      </c>
      <c r="G11" s="2" t="s">
        <v>17</v>
      </c>
      <c r="H11" s="2">
        <v>30</v>
      </c>
      <c r="I11" s="2" t="s">
        <v>33</v>
      </c>
    </row>
    <row r="12" spans="1:13" ht="15.6" customHeight="1" x14ac:dyDescent="0.3">
      <c r="A12" s="2" t="s">
        <v>13</v>
      </c>
      <c r="B12" s="2" t="s">
        <v>14</v>
      </c>
      <c r="C12" s="1" t="s">
        <v>31</v>
      </c>
      <c r="D12" s="1" t="s">
        <v>31</v>
      </c>
      <c r="E12" s="1" t="s">
        <v>34</v>
      </c>
      <c r="F12" s="2">
        <v>264</v>
      </c>
      <c r="G12" s="2" t="s">
        <v>17</v>
      </c>
      <c r="H12" s="2">
        <v>35</v>
      </c>
      <c r="I12" s="2" t="s">
        <v>35</v>
      </c>
    </row>
    <row r="13" spans="1:13" ht="15.6" customHeight="1" x14ac:dyDescent="0.3">
      <c r="A13" s="2" t="s">
        <v>13</v>
      </c>
      <c r="B13" s="2" t="s">
        <v>14</v>
      </c>
      <c r="C13" s="1" t="s">
        <v>31</v>
      </c>
      <c r="D13" s="1" t="s">
        <v>31</v>
      </c>
      <c r="E13" s="1" t="s">
        <v>36</v>
      </c>
      <c r="F13" s="2">
        <v>250</v>
      </c>
      <c r="G13" s="2" t="s">
        <v>17</v>
      </c>
      <c r="H13" s="2">
        <v>30</v>
      </c>
      <c r="I13" s="2" t="s">
        <v>37</v>
      </c>
    </row>
    <row r="14" spans="1:13" ht="15.6" customHeight="1" x14ac:dyDescent="0.3">
      <c r="A14" s="2" t="s">
        <v>13</v>
      </c>
      <c r="B14" s="2" t="s">
        <v>14</v>
      </c>
      <c r="C14" s="1" t="s">
        <v>38</v>
      </c>
      <c r="D14" s="1" t="s">
        <v>38</v>
      </c>
      <c r="E14" s="1" t="s">
        <v>39</v>
      </c>
      <c r="F14" s="2">
        <v>810</v>
      </c>
      <c r="G14" s="2" t="s">
        <v>17</v>
      </c>
      <c r="H14" s="2">
        <v>80</v>
      </c>
      <c r="I14" s="2" t="s">
        <v>40</v>
      </c>
    </row>
    <row r="15" spans="1:13" ht="15.6" customHeight="1" x14ac:dyDescent="0.3">
      <c r="A15" s="2" t="s">
        <v>13</v>
      </c>
      <c r="B15" s="2" t="s">
        <v>14</v>
      </c>
      <c r="C15" s="1" t="s">
        <v>38</v>
      </c>
      <c r="D15" s="1" t="s">
        <v>38</v>
      </c>
      <c r="E15" s="1" t="s">
        <v>41</v>
      </c>
      <c r="F15" s="2">
        <v>771</v>
      </c>
      <c r="G15" s="2" t="s">
        <v>17</v>
      </c>
      <c r="H15" s="2">
        <v>100</v>
      </c>
      <c r="I15" s="2" t="s">
        <v>42</v>
      </c>
    </row>
    <row r="16" spans="1:13" ht="15.6" customHeight="1" x14ac:dyDescent="0.3">
      <c r="A16" s="2" t="s">
        <v>13</v>
      </c>
      <c r="B16" s="2" t="s">
        <v>14</v>
      </c>
      <c r="C16" s="1" t="s">
        <v>38</v>
      </c>
      <c r="D16" s="1" t="s">
        <v>38</v>
      </c>
      <c r="E16" s="1" t="s">
        <v>43</v>
      </c>
      <c r="F16" s="2">
        <v>777</v>
      </c>
      <c r="G16" s="2" t="s">
        <v>17</v>
      </c>
      <c r="H16" s="2">
        <v>85</v>
      </c>
      <c r="I16" s="2" t="s">
        <v>44</v>
      </c>
    </row>
    <row r="17" spans="1:9" ht="15.6" customHeight="1" x14ac:dyDescent="0.3">
      <c r="A17" s="2" t="s">
        <v>13</v>
      </c>
      <c r="B17" s="2" t="s">
        <v>14</v>
      </c>
      <c r="C17" s="1" t="s">
        <v>45</v>
      </c>
      <c r="D17" s="1" t="s">
        <v>45</v>
      </c>
      <c r="E17" s="1" t="s">
        <v>46</v>
      </c>
      <c r="F17" s="2">
        <v>603</v>
      </c>
      <c r="G17" s="2" t="s">
        <v>17</v>
      </c>
      <c r="H17" s="2">
        <v>60</v>
      </c>
      <c r="I17" s="2" t="s">
        <v>47</v>
      </c>
    </row>
    <row r="18" spans="1:9" ht="15.6" customHeight="1" x14ac:dyDescent="0.3">
      <c r="A18" s="2" t="s">
        <v>13</v>
      </c>
      <c r="B18" s="2" t="s">
        <v>14</v>
      </c>
      <c r="C18" s="1" t="s">
        <v>45</v>
      </c>
      <c r="D18" s="1" t="s">
        <v>45</v>
      </c>
      <c r="E18" s="1" t="s">
        <v>48</v>
      </c>
      <c r="F18" s="2">
        <v>384</v>
      </c>
      <c r="G18" s="2" t="s">
        <v>17</v>
      </c>
      <c r="H18" s="2">
        <v>40</v>
      </c>
      <c r="I18" s="2" t="s">
        <v>49</v>
      </c>
    </row>
    <row r="19" spans="1:9" ht="15.6" customHeight="1" x14ac:dyDescent="0.3">
      <c r="A19" s="2" t="s">
        <v>13</v>
      </c>
      <c r="B19" s="2" t="s">
        <v>14</v>
      </c>
      <c r="C19" s="1" t="s">
        <v>2</v>
      </c>
      <c r="D19" s="1" t="s">
        <v>2</v>
      </c>
      <c r="E19" s="1" t="s">
        <v>50</v>
      </c>
      <c r="F19" s="2">
        <v>156</v>
      </c>
      <c r="G19" s="2" t="s">
        <v>17</v>
      </c>
      <c r="H19" s="2">
        <v>50</v>
      </c>
      <c r="I19" s="2" t="s">
        <v>51</v>
      </c>
    </row>
    <row r="20" spans="1:9" ht="15.6" customHeight="1" x14ac:dyDescent="0.3">
      <c r="A20" s="2" t="s">
        <v>13</v>
      </c>
      <c r="B20" s="2" t="s">
        <v>14</v>
      </c>
      <c r="C20" s="1" t="s">
        <v>2</v>
      </c>
      <c r="D20" s="1" t="s">
        <v>2</v>
      </c>
      <c r="E20" s="1" t="s">
        <v>52</v>
      </c>
      <c r="F20" s="2">
        <v>262</v>
      </c>
      <c r="G20" s="2" t="s">
        <v>17</v>
      </c>
      <c r="H20" s="2">
        <v>30</v>
      </c>
      <c r="I20" s="2" t="s">
        <v>53</v>
      </c>
    </row>
    <row r="21" spans="1:9" ht="15.6" customHeight="1" x14ac:dyDescent="0.3">
      <c r="A21" s="2" t="s">
        <v>13</v>
      </c>
      <c r="B21" s="2" t="s">
        <v>14</v>
      </c>
      <c r="C21" s="1" t="s">
        <v>2</v>
      </c>
      <c r="D21" s="1" t="s">
        <v>2</v>
      </c>
      <c r="E21" s="1" t="s">
        <v>54</v>
      </c>
      <c r="F21" s="2">
        <v>103</v>
      </c>
      <c r="G21" s="2" t="s">
        <v>17</v>
      </c>
      <c r="H21" s="2">
        <v>25</v>
      </c>
      <c r="I21" s="2" t="s">
        <v>55</v>
      </c>
    </row>
    <row r="22" spans="1:9" ht="15.6" customHeight="1" x14ac:dyDescent="0.3">
      <c r="A22" s="2" t="s">
        <v>13</v>
      </c>
      <c r="B22" s="2" t="s">
        <v>14</v>
      </c>
      <c r="C22" s="1" t="s">
        <v>3</v>
      </c>
      <c r="D22" s="1" t="s">
        <v>3</v>
      </c>
      <c r="E22" s="1" t="s">
        <v>56</v>
      </c>
      <c r="F22" s="2">
        <v>1122</v>
      </c>
      <c r="G22" s="2" t="s">
        <v>17</v>
      </c>
      <c r="H22" s="2">
        <v>110</v>
      </c>
      <c r="I22" s="2" t="s">
        <v>57</v>
      </c>
    </row>
    <row r="23" spans="1:9" ht="15.6" customHeight="1" x14ac:dyDescent="0.3">
      <c r="A23" s="2" t="s">
        <v>13</v>
      </c>
      <c r="B23" s="2" t="s">
        <v>14</v>
      </c>
      <c r="C23" s="1" t="s">
        <v>3</v>
      </c>
      <c r="D23" s="1" t="s">
        <v>3</v>
      </c>
      <c r="E23" s="1" t="s">
        <v>58</v>
      </c>
      <c r="F23" s="2">
        <v>383</v>
      </c>
      <c r="G23" s="2" t="s">
        <v>17</v>
      </c>
      <c r="H23" s="2">
        <v>45</v>
      </c>
      <c r="I23" s="2" t="s">
        <v>59</v>
      </c>
    </row>
    <row r="24" spans="1:9" ht="15.6" customHeight="1" x14ac:dyDescent="0.3">
      <c r="A24" s="2" t="s">
        <v>13</v>
      </c>
      <c r="B24" s="2" t="s">
        <v>14</v>
      </c>
      <c r="C24" s="1" t="s">
        <v>3</v>
      </c>
      <c r="D24" s="1" t="s">
        <v>3</v>
      </c>
      <c r="E24" s="1" t="s">
        <v>60</v>
      </c>
      <c r="F24" s="2">
        <v>240</v>
      </c>
      <c r="G24" s="2" t="s">
        <v>17</v>
      </c>
      <c r="H24" s="2">
        <v>50</v>
      </c>
      <c r="I24" s="2" t="s">
        <v>61</v>
      </c>
    </row>
    <row r="25" spans="1:9" ht="15.6" customHeight="1" x14ac:dyDescent="0.3">
      <c r="A25" s="2" t="s">
        <v>13</v>
      </c>
      <c r="B25" s="2" t="s">
        <v>14</v>
      </c>
      <c r="C25" s="1" t="s">
        <v>3</v>
      </c>
      <c r="D25" s="1" t="s">
        <v>3</v>
      </c>
      <c r="E25" s="1" t="s">
        <v>62</v>
      </c>
      <c r="F25" s="2">
        <v>326</v>
      </c>
      <c r="G25" s="2" t="s">
        <v>17</v>
      </c>
      <c r="H25" s="2">
        <v>50</v>
      </c>
      <c r="I25" s="2" t="s">
        <v>63</v>
      </c>
    </row>
    <row r="26" spans="1:9" ht="15.6" customHeight="1" x14ac:dyDescent="0.3">
      <c r="A26" s="2" t="s">
        <v>13</v>
      </c>
      <c r="B26" s="2" t="s">
        <v>14</v>
      </c>
      <c r="C26" s="1" t="s">
        <v>64</v>
      </c>
      <c r="D26" s="1" t="s">
        <v>64</v>
      </c>
      <c r="E26" s="1" t="s">
        <v>65</v>
      </c>
      <c r="F26" s="2">
        <f>312-65</f>
        <v>247</v>
      </c>
      <c r="G26" s="2" t="s">
        <v>17</v>
      </c>
      <c r="H26" s="2">
        <v>40</v>
      </c>
      <c r="I26" s="2" t="s">
        <v>66</v>
      </c>
    </row>
    <row r="27" spans="1:9" ht="15.6" customHeight="1" x14ac:dyDescent="0.3">
      <c r="A27" s="2" t="s">
        <v>13</v>
      </c>
      <c r="B27" s="2" t="s">
        <v>14</v>
      </c>
      <c r="C27" s="1" t="s">
        <v>64</v>
      </c>
      <c r="D27" s="1" t="s">
        <v>64</v>
      </c>
      <c r="E27" s="1" t="s">
        <v>67</v>
      </c>
      <c r="F27" s="2">
        <v>63</v>
      </c>
      <c r="G27" s="2" t="s">
        <v>17</v>
      </c>
      <c r="H27" s="2">
        <v>25</v>
      </c>
      <c r="I27" s="2" t="s">
        <v>68</v>
      </c>
    </row>
    <row r="28" spans="1:9" ht="15.6" customHeight="1" x14ac:dyDescent="0.3">
      <c r="A28" s="2" t="s">
        <v>13</v>
      </c>
      <c r="B28" s="2" t="s">
        <v>14</v>
      </c>
      <c r="C28" s="1" t="s">
        <v>64</v>
      </c>
      <c r="D28" s="1" t="s">
        <v>64</v>
      </c>
      <c r="E28" s="1" t="s">
        <v>69</v>
      </c>
      <c r="F28" s="2">
        <v>90</v>
      </c>
      <c r="G28" s="2" t="s">
        <v>17</v>
      </c>
      <c r="H28" s="2">
        <v>25</v>
      </c>
      <c r="I28" s="2" t="s">
        <v>70</v>
      </c>
    </row>
    <row r="29" spans="1:9" ht="15.6" customHeight="1" x14ac:dyDescent="0.3">
      <c r="A29" s="2" t="s">
        <v>13</v>
      </c>
      <c r="B29" s="2" t="s">
        <v>14</v>
      </c>
      <c r="C29" s="1" t="s">
        <v>64</v>
      </c>
      <c r="D29" s="1" t="s">
        <v>64</v>
      </c>
      <c r="E29" s="1" t="s">
        <v>124</v>
      </c>
      <c r="F29" s="2">
        <v>65</v>
      </c>
      <c r="G29" s="2" t="s">
        <v>17</v>
      </c>
      <c r="H29" s="2">
        <v>25</v>
      </c>
      <c r="I29" s="2" t="s">
        <v>125</v>
      </c>
    </row>
    <row r="30" spans="1:9" ht="15.6" customHeight="1" x14ac:dyDescent="0.3">
      <c r="A30" s="2" t="s">
        <v>13</v>
      </c>
      <c r="B30" s="2" t="s">
        <v>14</v>
      </c>
      <c r="C30" s="1" t="s">
        <v>71</v>
      </c>
      <c r="D30" s="1" t="s">
        <v>72</v>
      </c>
      <c r="E30" s="1" t="s">
        <v>73</v>
      </c>
      <c r="F30" s="2">
        <v>441</v>
      </c>
      <c r="G30" s="2" t="s">
        <v>17</v>
      </c>
      <c r="H30" s="2">
        <v>70</v>
      </c>
      <c r="I30" s="2" t="s">
        <v>74</v>
      </c>
    </row>
    <row r="31" spans="1:9" ht="15.6" customHeight="1" x14ac:dyDescent="0.3">
      <c r="A31" s="2" t="s">
        <v>13</v>
      </c>
      <c r="B31" s="2" t="s">
        <v>14</v>
      </c>
      <c r="C31" s="1" t="s">
        <v>71</v>
      </c>
      <c r="D31" s="1" t="s">
        <v>72</v>
      </c>
      <c r="E31" s="1" t="s">
        <v>75</v>
      </c>
      <c r="F31" s="2">
        <v>301</v>
      </c>
      <c r="G31" s="2" t="s">
        <v>17</v>
      </c>
      <c r="H31" s="2">
        <v>40</v>
      </c>
      <c r="I31" s="2" t="s">
        <v>76</v>
      </c>
    </row>
    <row r="32" spans="1:9" ht="15.6" customHeight="1" x14ac:dyDescent="0.3">
      <c r="A32" s="2" t="s">
        <v>13</v>
      </c>
      <c r="B32" s="2" t="s">
        <v>14</v>
      </c>
      <c r="C32" s="1" t="s">
        <v>71</v>
      </c>
      <c r="D32" s="1" t="s">
        <v>72</v>
      </c>
      <c r="E32" s="1" t="s">
        <v>77</v>
      </c>
      <c r="F32" s="2">
        <v>204</v>
      </c>
      <c r="G32" s="2" t="s">
        <v>17</v>
      </c>
      <c r="H32" s="2">
        <v>30</v>
      </c>
      <c r="I32" s="2" t="s">
        <v>78</v>
      </c>
    </row>
    <row r="33" spans="1:9" ht="15.6" customHeight="1" x14ac:dyDescent="0.3">
      <c r="A33" s="2" t="s">
        <v>13</v>
      </c>
      <c r="B33" s="2" t="s">
        <v>14</v>
      </c>
      <c r="C33" s="1" t="s">
        <v>79</v>
      </c>
      <c r="D33" s="1" t="s">
        <v>4</v>
      </c>
      <c r="E33" s="1" t="s">
        <v>80</v>
      </c>
      <c r="F33" s="2">
        <v>184</v>
      </c>
      <c r="G33" s="2" t="s">
        <v>17</v>
      </c>
      <c r="H33" s="2">
        <v>30</v>
      </c>
      <c r="I33" s="2" t="s">
        <v>81</v>
      </c>
    </row>
    <row r="34" spans="1:9" ht="15.6" customHeight="1" x14ac:dyDescent="0.3">
      <c r="A34" s="2" t="s">
        <v>13</v>
      </c>
      <c r="B34" s="2" t="s">
        <v>14</v>
      </c>
      <c r="C34" s="1" t="s">
        <v>79</v>
      </c>
      <c r="D34" s="1" t="s">
        <v>4</v>
      </c>
      <c r="E34" s="1" t="s">
        <v>82</v>
      </c>
      <c r="F34" s="2">
        <v>243</v>
      </c>
      <c r="G34" s="2" t="s">
        <v>17</v>
      </c>
      <c r="H34" s="2">
        <v>40</v>
      </c>
      <c r="I34" s="2" t="s">
        <v>83</v>
      </c>
    </row>
    <row r="35" spans="1:9" ht="15.6" customHeight="1" x14ac:dyDescent="0.3">
      <c r="A35" s="2" t="s">
        <v>13</v>
      </c>
      <c r="B35" s="2" t="s">
        <v>14</v>
      </c>
      <c r="C35" s="1" t="s">
        <v>79</v>
      </c>
      <c r="D35" s="1" t="s">
        <v>4</v>
      </c>
      <c r="E35" s="1" t="s">
        <v>84</v>
      </c>
      <c r="F35" s="2">
        <v>82</v>
      </c>
      <c r="G35" s="2" t="s">
        <v>17</v>
      </c>
      <c r="H35" s="2">
        <v>20</v>
      </c>
      <c r="I35" s="2" t="s">
        <v>85</v>
      </c>
    </row>
    <row r="36" spans="1:9" ht="15.6" customHeight="1" x14ac:dyDescent="0.3">
      <c r="A36" s="2" t="s">
        <v>13</v>
      </c>
      <c r="B36" s="2" t="s">
        <v>14</v>
      </c>
      <c r="C36" s="1" t="s">
        <v>79</v>
      </c>
      <c r="D36" s="1" t="s">
        <v>4</v>
      </c>
      <c r="E36" s="1" t="s">
        <v>86</v>
      </c>
      <c r="F36" s="2">
        <v>64</v>
      </c>
      <c r="G36" s="2" t="s">
        <v>17</v>
      </c>
      <c r="H36" s="2">
        <v>20</v>
      </c>
      <c r="I36" s="2" t="s">
        <v>87</v>
      </c>
    </row>
    <row r="37" spans="1:9" ht="15.6" customHeight="1" x14ac:dyDescent="0.3">
      <c r="A37" s="3" t="s">
        <v>13</v>
      </c>
      <c r="B37" s="3" t="s">
        <v>14</v>
      </c>
      <c r="C37" s="4" t="s">
        <v>111</v>
      </c>
      <c r="D37" s="3" t="s">
        <v>112</v>
      </c>
      <c r="E37" s="3" t="s">
        <v>113</v>
      </c>
      <c r="F37" s="3">
        <v>500</v>
      </c>
      <c r="G37" s="3" t="s">
        <v>17</v>
      </c>
      <c r="H37" s="3">
        <v>39</v>
      </c>
      <c r="I37" s="3" t="s">
        <v>114</v>
      </c>
    </row>
    <row r="38" spans="1:9" ht="15.6" customHeight="1" x14ac:dyDescent="0.3">
      <c r="A38" s="3" t="s">
        <v>13</v>
      </c>
      <c r="B38" s="3" t="s">
        <v>14</v>
      </c>
      <c r="C38" s="4" t="s">
        <v>111</v>
      </c>
      <c r="D38" s="3" t="s">
        <v>112</v>
      </c>
      <c r="E38" s="3" t="s">
        <v>115</v>
      </c>
      <c r="F38" s="3">
        <v>335</v>
      </c>
      <c r="G38" s="3" t="s">
        <v>17</v>
      </c>
      <c r="H38" s="3">
        <v>33</v>
      </c>
      <c r="I38" s="3" t="s">
        <v>116</v>
      </c>
    </row>
    <row r="39" spans="1:9" ht="15.6" customHeight="1" x14ac:dyDescent="0.3">
      <c r="A39" s="2" t="s">
        <v>13</v>
      </c>
      <c r="B39" s="2" t="s">
        <v>14</v>
      </c>
      <c r="C39" s="4" t="s">
        <v>117</v>
      </c>
      <c r="D39" s="2" t="s">
        <v>117</v>
      </c>
      <c r="E39" s="2" t="s">
        <v>118</v>
      </c>
      <c r="F39" s="2">
        <v>464</v>
      </c>
      <c r="G39" s="2" t="s">
        <v>17</v>
      </c>
      <c r="H39" s="2">
        <v>70</v>
      </c>
      <c r="I39" s="2" t="s">
        <v>119</v>
      </c>
    </row>
    <row r="40" spans="1:9" ht="15.6" customHeight="1" x14ac:dyDescent="0.3">
      <c r="A40" s="2" t="s">
        <v>13</v>
      </c>
      <c r="B40" s="2" t="s">
        <v>14</v>
      </c>
      <c r="C40" s="4" t="s">
        <v>117</v>
      </c>
      <c r="D40" s="2" t="s">
        <v>117</v>
      </c>
      <c r="E40" s="2" t="s">
        <v>120</v>
      </c>
      <c r="F40" s="2">
        <v>465</v>
      </c>
      <c r="G40" s="2" t="s">
        <v>17</v>
      </c>
      <c r="H40" s="2">
        <v>39</v>
      </c>
      <c r="I40" s="2" t="s">
        <v>121</v>
      </c>
    </row>
    <row r="41" spans="1:9" ht="15.6" customHeight="1" x14ac:dyDescent="0.3">
      <c r="A41" s="2" t="s">
        <v>13</v>
      </c>
      <c r="B41" s="2" t="s">
        <v>5</v>
      </c>
      <c r="C41" s="4" t="s">
        <v>88</v>
      </c>
      <c r="D41" s="2" t="s">
        <v>88</v>
      </c>
      <c r="E41" s="2" t="s">
        <v>89</v>
      </c>
      <c r="F41" s="5">
        <v>1700</v>
      </c>
      <c r="G41" s="2" t="s">
        <v>17</v>
      </c>
      <c r="H41" s="2">
        <v>150</v>
      </c>
      <c r="I41" s="2" t="s">
        <v>90</v>
      </c>
    </row>
    <row r="42" spans="1:9" ht="15.6" customHeight="1" x14ac:dyDescent="0.3">
      <c r="A42" s="2" t="s">
        <v>13</v>
      </c>
      <c r="B42" s="2" t="s">
        <v>5</v>
      </c>
      <c r="C42" s="4" t="s">
        <v>88</v>
      </c>
      <c r="D42" s="2" t="s">
        <v>88</v>
      </c>
      <c r="E42" s="2" t="s">
        <v>91</v>
      </c>
      <c r="F42" s="5">
        <v>779</v>
      </c>
      <c r="G42" s="2" t="s">
        <v>17</v>
      </c>
      <c r="H42" s="2">
        <v>180</v>
      </c>
      <c r="I42" s="2" t="s">
        <v>92</v>
      </c>
    </row>
    <row r="43" spans="1:9" ht="15.6" customHeight="1" x14ac:dyDescent="0.3">
      <c r="A43" s="2" t="s">
        <v>13</v>
      </c>
      <c r="B43" s="2" t="s">
        <v>5</v>
      </c>
      <c r="C43" s="4" t="s">
        <v>88</v>
      </c>
      <c r="D43" s="2" t="s">
        <v>88</v>
      </c>
      <c r="E43" s="2" t="s">
        <v>93</v>
      </c>
      <c r="F43" s="5">
        <v>800</v>
      </c>
      <c r="G43" s="2" t="s">
        <v>17</v>
      </c>
      <c r="H43" s="2">
        <v>70</v>
      </c>
      <c r="I43" s="2" t="s">
        <v>94</v>
      </c>
    </row>
    <row r="44" spans="1:9" ht="15.6" customHeight="1" x14ac:dyDescent="0.3">
      <c r="A44" s="2" t="s">
        <v>13</v>
      </c>
      <c r="B44" s="2" t="s">
        <v>5</v>
      </c>
      <c r="C44" s="4" t="s">
        <v>88</v>
      </c>
      <c r="D44" s="2" t="s">
        <v>88</v>
      </c>
      <c r="E44" s="2" t="s">
        <v>95</v>
      </c>
      <c r="F44" s="5">
        <v>1500</v>
      </c>
      <c r="G44" s="2" t="s">
        <v>17</v>
      </c>
      <c r="H44" s="2">
        <v>130</v>
      </c>
      <c r="I44" s="2" t="s">
        <v>96</v>
      </c>
    </row>
    <row r="45" spans="1:9" ht="15.6" customHeight="1" x14ac:dyDescent="0.3">
      <c r="A45" s="2" t="s">
        <v>13</v>
      </c>
      <c r="B45" s="2" t="s">
        <v>5</v>
      </c>
      <c r="C45" s="4" t="s">
        <v>88</v>
      </c>
      <c r="D45" s="2" t="s">
        <v>88</v>
      </c>
      <c r="E45" s="2" t="s">
        <v>97</v>
      </c>
      <c r="F45" s="5">
        <v>1350</v>
      </c>
      <c r="G45" s="2" t="s">
        <v>17</v>
      </c>
      <c r="H45" s="2">
        <v>120</v>
      </c>
      <c r="I45" s="2" t="s">
        <v>98</v>
      </c>
    </row>
    <row r="46" spans="1:9" ht="15.6" customHeight="1" x14ac:dyDescent="0.3">
      <c r="A46" s="2" t="s">
        <v>13</v>
      </c>
      <c r="B46" s="2" t="s">
        <v>5</v>
      </c>
      <c r="C46" s="4" t="s">
        <v>88</v>
      </c>
      <c r="D46" s="2" t="s">
        <v>88</v>
      </c>
      <c r="E46" s="6" t="s">
        <v>99</v>
      </c>
      <c r="F46" s="5">
        <v>1237</v>
      </c>
      <c r="G46" s="2" t="s">
        <v>17</v>
      </c>
      <c r="H46" s="2">
        <v>90</v>
      </c>
      <c r="I46" s="2" t="s">
        <v>100</v>
      </c>
    </row>
    <row r="47" spans="1:9" ht="15.6" customHeight="1" x14ac:dyDescent="0.3">
      <c r="A47" s="2" t="s">
        <v>13</v>
      </c>
      <c r="B47" s="2" t="s">
        <v>5</v>
      </c>
      <c r="C47" s="4" t="s">
        <v>88</v>
      </c>
      <c r="D47" s="2" t="s">
        <v>88</v>
      </c>
      <c r="E47" s="2" t="s">
        <v>126</v>
      </c>
      <c r="F47" s="5">
        <v>1239</v>
      </c>
      <c r="G47" s="2" t="s">
        <v>17</v>
      </c>
      <c r="H47" s="2">
        <v>90</v>
      </c>
      <c r="I47" s="2" t="s">
        <v>201</v>
      </c>
    </row>
    <row r="48" spans="1:9" ht="15.6" customHeight="1" x14ac:dyDescent="0.3">
      <c r="A48" s="2" t="s">
        <v>13</v>
      </c>
      <c r="B48" s="2" t="s">
        <v>5</v>
      </c>
      <c r="C48" s="4" t="s">
        <v>88</v>
      </c>
      <c r="D48" s="2" t="s">
        <v>88</v>
      </c>
      <c r="E48" s="2" t="s">
        <v>127</v>
      </c>
      <c r="F48" s="5">
        <v>783</v>
      </c>
      <c r="G48" s="2" t="s">
        <v>17</v>
      </c>
      <c r="H48" s="2">
        <v>70</v>
      </c>
      <c r="I48" s="2" t="s">
        <v>202</v>
      </c>
    </row>
    <row r="49" spans="1:9" ht="15.6" customHeight="1" x14ac:dyDescent="0.3">
      <c r="A49" s="2" t="s">
        <v>13</v>
      </c>
      <c r="B49" s="2" t="s">
        <v>5</v>
      </c>
      <c r="C49" s="4" t="s">
        <v>128</v>
      </c>
      <c r="D49" s="4" t="s">
        <v>128</v>
      </c>
      <c r="E49" s="2" t="s">
        <v>129</v>
      </c>
      <c r="F49" s="5">
        <v>905</v>
      </c>
      <c r="G49" s="2" t="s">
        <v>17</v>
      </c>
      <c r="H49" s="7">
        <v>67.875</v>
      </c>
      <c r="I49" s="2" t="s">
        <v>130</v>
      </c>
    </row>
    <row r="50" spans="1:9" ht="15.6" customHeight="1" x14ac:dyDescent="0.3">
      <c r="A50" s="2" t="s">
        <v>13</v>
      </c>
      <c r="B50" s="2" t="s">
        <v>5</v>
      </c>
      <c r="C50" s="4" t="s">
        <v>128</v>
      </c>
      <c r="D50" s="4" t="s">
        <v>128</v>
      </c>
      <c r="E50" s="2" t="s">
        <v>131</v>
      </c>
      <c r="F50" s="5">
        <v>190</v>
      </c>
      <c r="G50" s="2" t="s">
        <v>17</v>
      </c>
      <c r="H50" s="7">
        <v>14.25</v>
      </c>
      <c r="I50" s="2" t="s">
        <v>132</v>
      </c>
    </row>
    <row r="51" spans="1:9" ht="15.6" customHeight="1" x14ac:dyDescent="0.3">
      <c r="A51" s="2" t="s">
        <v>13</v>
      </c>
      <c r="B51" s="2" t="s">
        <v>5</v>
      </c>
      <c r="C51" s="4" t="s">
        <v>128</v>
      </c>
      <c r="D51" s="4" t="s">
        <v>128</v>
      </c>
      <c r="E51" s="2" t="s">
        <v>133</v>
      </c>
      <c r="F51" s="5">
        <v>220</v>
      </c>
      <c r="G51" s="2" t="s">
        <v>17</v>
      </c>
      <c r="H51" s="7">
        <v>16.5</v>
      </c>
      <c r="I51" s="2" t="s">
        <v>134</v>
      </c>
    </row>
    <row r="52" spans="1:9" ht="15.6" customHeight="1" x14ac:dyDescent="0.3">
      <c r="A52" s="2" t="s">
        <v>13</v>
      </c>
      <c r="B52" s="2" t="s">
        <v>5</v>
      </c>
      <c r="C52" s="4" t="s">
        <v>128</v>
      </c>
      <c r="D52" s="4" t="s">
        <v>128</v>
      </c>
      <c r="E52" s="2" t="s">
        <v>124</v>
      </c>
      <c r="F52" s="5">
        <v>525</v>
      </c>
      <c r="G52" s="2" t="s">
        <v>17</v>
      </c>
      <c r="H52" s="7">
        <v>39.375</v>
      </c>
      <c r="I52" s="2" t="s">
        <v>135</v>
      </c>
    </row>
    <row r="53" spans="1:9" ht="15.6" customHeight="1" x14ac:dyDescent="0.3">
      <c r="A53" s="2" t="s">
        <v>13</v>
      </c>
      <c r="B53" s="2" t="s">
        <v>5</v>
      </c>
      <c r="C53" s="4" t="s">
        <v>128</v>
      </c>
      <c r="D53" s="4" t="s">
        <v>128</v>
      </c>
      <c r="E53" s="2" t="s">
        <v>136</v>
      </c>
      <c r="F53" s="5">
        <v>315</v>
      </c>
      <c r="G53" s="2" t="s">
        <v>17</v>
      </c>
      <c r="H53" s="7">
        <v>23.625</v>
      </c>
      <c r="I53" s="2" t="s">
        <v>137</v>
      </c>
    </row>
    <row r="54" spans="1:9" ht="15.6" customHeight="1" x14ac:dyDescent="0.3">
      <c r="A54" s="3" t="s">
        <v>13</v>
      </c>
      <c r="B54" s="3" t="s">
        <v>5</v>
      </c>
      <c r="C54" s="4" t="s">
        <v>101</v>
      </c>
      <c r="D54" s="3" t="s">
        <v>102</v>
      </c>
      <c r="E54" s="3" t="s">
        <v>103</v>
      </c>
      <c r="F54" s="3">
        <v>1100</v>
      </c>
      <c r="G54" s="3" t="s">
        <v>17</v>
      </c>
      <c r="H54" s="3">
        <v>90</v>
      </c>
      <c r="I54" s="3" t="s">
        <v>104</v>
      </c>
    </row>
    <row r="55" spans="1:9" ht="15.6" customHeight="1" x14ac:dyDescent="0.3">
      <c r="A55" s="3" t="s">
        <v>13</v>
      </c>
      <c r="B55" s="3" t="s">
        <v>5</v>
      </c>
      <c r="C55" s="4" t="s">
        <v>101</v>
      </c>
      <c r="D55" s="3" t="s">
        <v>102</v>
      </c>
      <c r="E55" s="3" t="s">
        <v>105</v>
      </c>
      <c r="F55" s="3">
        <v>2149</v>
      </c>
      <c r="G55" s="3" t="s">
        <v>17</v>
      </c>
      <c r="H55" s="3">
        <v>190</v>
      </c>
      <c r="I55" s="3" t="s">
        <v>106</v>
      </c>
    </row>
    <row r="56" spans="1:9" ht="15.6" customHeight="1" x14ac:dyDescent="0.3">
      <c r="A56" s="3" t="s">
        <v>13</v>
      </c>
      <c r="B56" s="3" t="s">
        <v>5</v>
      </c>
      <c r="C56" s="4" t="s">
        <v>101</v>
      </c>
      <c r="D56" s="3" t="s">
        <v>102</v>
      </c>
      <c r="E56" s="3" t="s">
        <v>107</v>
      </c>
      <c r="F56" s="3">
        <v>1000</v>
      </c>
      <c r="G56" s="3" t="s">
        <v>17</v>
      </c>
      <c r="H56" s="3">
        <v>75</v>
      </c>
      <c r="I56" s="3" t="s">
        <v>108</v>
      </c>
    </row>
    <row r="57" spans="1:9" ht="15.6" customHeight="1" x14ac:dyDescent="0.3">
      <c r="A57" s="3" t="s">
        <v>13</v>
      </c>
      <c r="B57" s="3" t="s">
        <v>5</v>
      </c>
      <c r="C57" s="4" t="s">
        <v>101</v>
      </c>
      <c r="D57" s="3" t="s">
        <v>102</v>
      </c>
      <c r="E57" s="3" t="s">
        <v>109</v>
      </c>
      <c r="F57" s="3">
        <v>1000</v>
      </c>
      <c r="G57" s="3" t="s">
        <v>17</v>
      </c>
      <c r="H57" s="3">
        <v>75</v>
      </c>
      <c r="I57" s="3" t="s">
        <v>110</v>
      </c>
    </row>
    <row r="58" spans="1:9" x14ac:dyDescent="0.3">
      <c r="A58" s="2" t="s">
        <v>13</v>
      </c>
      <c r="B58" s="2" t="s">
        <v>5</v>
      </c>
      <c r="C58" s="2" t="s">
        <v>138</v>
      </c>
      <c r="D58" s="2" t="s">
        <v>143</v>
      </c>
      <c r="E58" s="1" t="s">
        <v>166</v>
      </c>
      <c r="F58" s="8">
        <v>309</v>
      </c>
      <c r="G58" s="2" t="s">
        <v>17</v>
      </c>
      <c r="H58" s="9">
        <v>23.175000000000001</v>
      </c>
      <c r="I58" s="2" t="s">
        <v>203</v>
      </c>
    </row>
    <row r="59" spans="1:9" x14ac:dyDescent="0.3">
      <c r="A59" s="2" t="s">
        <v>13</v>
      </c>
      <c r="B59" s="2" t="s">
        <v>5</v>
      </c>
      <c r="C59" s="2" t="s">
        <v>138</v>
      </c>
      <c r="D59" s="2" t="s">
        <v>143</v>
      </c>
      <c r="E59" s="1" t="s">
        <v>167</v>
      </c>
      <c r="F59" s="8">
        <v>90</v>
      </c>
      <c r="G59" s="2" t="s">
        <v>17</v>
      </c>
      <c r="H59" s="9">
        <v>6.75</v>
      </c>
      <c r="I59" s="2" t="s">
        <v>204</v>
      </c>
    </row>
    <row r="60" spans="1:9" x14ac:dyDescent="0.3">
      <c r="A60" s="2" t="s">
        <v>13</v>
      </c>
      <c r="B60" s="2" t="s">
        <v>5</v>
      </c>
      <c r="C60" s="2" t="s">
        <v>138</v>
      </c>
      <c r="D60" s="2" t="s">
        <v>144</v>
      </c>
      <c r="E60" s="1" t="s">
        <v>168</v>
      </c>
      <c r="F60" s="8">
        <v>282</v>
      </c>
      <c r="G60" s="2" t="s">
        <v>17</v>
      </c>
      <c r="H60" s="9">
        <v>21.15</v>
      </c>
      <c r="I60" s="11" t="s">
        <v>192</v>
      </c>
    </row>
    <row r="61" spans="1:9" x14ac:dyDescent="0.3">
      <c r="A61" s="2" t="s">
        <v>13</v>
      </c>
      <c r="B61" s="2" t="s">
        <v>5</v>
      </c>
      <c r="C61" s="2" t="s">
        <v>138</v>
      </c>
      <c r="D61" s="2" t="s">
        <v>143</v>
      </c>
      <c r="E61" s="1" t="s">
        <v>169</v>
      </c>
      <c r="F61" s="8">
        <v>180</v>
      </c>
      <c r="G61" s="2" t="s">
        <v>17</v>
      </c>
      <c r="H61" s="9">
        <v>13.5</v>
      </c>
      <c r="I61" s="2" t="s">
        <v>205</v>
      </c>
    </row>
    <row r="62" spans="1:9" x14ac:dyDescent="0.3">
      <c r="A62" s="2" t="s">
        <v>13</v>
      </c>
      <c r="B62" s="2" t="s">
        <v>5</v>
      </c>
      <c r="C62" s="2" t="s">
        <v>138</v>
      </c>
      <c r="D62" s="2" t="s">
        <v>145</v>
      </c>
      <c r="E62" s="1" t="s">
        <v>170</v>
      </c>
      <c r="F62" s="8">
        <v>69</v>
      </c>
      <c r="G62" s="2" t="s">
        <v>17</v>
      </c>
      <c r="H62" s="9">
        <v>5.1749999999999998</v>
      </c>
      <c r="I62" s="11" t="s">
        <v>193</v>
      </c>
    </row>
    <row r="63" spans="1:9" x14ac:dyDescent="0.3">
      <c r="A63" s="2" t="s">
        <v>13</v>
      </c>
      <c r="B63" s="2" t="s">
        <v>5</v>
      </c>
      <c r="C63" s="2" t="s">
        <v>138</v>
      </c>
      <c r="D63" s="2" t="s">
        <v>145</v>
      </c>
      <c r="E63" s="1" t="s">
        <v>171</v>
      </c>
      <c r="F63" s="8">
        <f>235-4</f>
        <v>231</v>
      </c>
      <c r="G63" s="2" t="s">
        <v>17</v>
      </c>
      <c r="H63" s="9">
        <v>17.324999999999999</v>
      </c>
      <c r="I63" s="12" t="s">
        <v>194</v>
      </c>
    </row>
    <row r="64" spans="1:9" x14ac:dyDescent="0.3">
      <c r="A64" s="2" t="s">
        <v>13</v>
      </c>
      <c r="B64" s="2" t="s">
        <v>5</v>
      </c>
      <c r="C64" s="2" t="s">
        <v>138</v>
      </c>
      <c r="D64" s="2" t="s">
        <v>145</v>
      </c>
      <c r="E64" s="1" t="s">
        <v>172</v>
      </c>
      <c r="F64" s="8">
        <f>524-128</f>
        <v>396</v>
      </c>
      <c r="G64" s="2" t="s">
        <v>17</v>
      </c>
      <c r="H64" s="9">
        <v>29.7</v>
      </c>
      <c r="I64" s="12" t="s">
        <v>195</v>
      </c>
    </row>
    <row r="65" spans="1:9" x14ac:dyDescent="0.3">
      <c r="A65" s="2" t="s">
        <v>13</v>
      </c>
      <c r="B65" s="2" t="s">
        <v>5</v>
      </c>
      <c r="C65" s="2" t="s">
        <v>138</v>
      </c>
      <c r="D65" s="2" t="s">
        <v>144</v>
      </c>
      <c r="E65" s="1" t="s">
        <v>173</v>
      </c>
      <c r="F65" s="8">
        <v>293</v>
      </c>
      <c r="G65" s="2" t="s">
        <v>17</v>
      </c>
      <c r="H65" s="9">
        <v>21.975000000000001</v>
      </c>
      <c r="I65" s="11" t="s">
        <v>196</v>
      </c>
    </row>
    <row r="66" spans="1:9" x14ac:dyDescent="0.3">
      <c r="A66" s="2" t="s">
        <v>13</v>
      </c>
      <c r="B66" s="2" t="s">
        <v>5</v>
      </c>
      <c r="C66" s="2" t="s">
        <v>138</v>
      </c>
      <c r="D66" s="2" t="s">
        <v>143</v>
      </c>
      <c r="E66" s="1" t="s">
        <v>174</v>
      </c>
      <c r="F66" s="8">
        <f>195-20</f>
        <v>175</v>
      </c>
      <c r="G66" s="2" t="s">
        <v>17</v>
      </c>
      <c r="H66" s="9">
        <v>13.125</v>
      </c>
      <c r="I66" s="11" t="s">
        <v>197</v>
      </c>
    </row>
    <row r="67" spans="1:9" x14ac:dyDescent="0.3">
      <c r="A67" s="2" t="s">
        <v>13</v>
      </c>
      <c r="B67" s="2" t="s">
        <v>5</v>
      </c>
      <c r="C67" s="2" t="s">
        <v>138</v>
      </c>
      <c r="D67" s="2" t="s">
        <v>146</v>
      </c>
      <c r="E67" s="1" t="s">
        <v>175</v>
      </c>
      <c r="F67" s="8">
        <v>167</v>
      </c>
      <c r="G67" s="2" t="s">
        <v>17</v>
      </c>
      <c r="H67" s="9">
        <v>12.525</v>
      </c>
      <c r="I67" s="11" t="s">
        <v>198</v>
      </c>
    </row>
    <row r="68" spans="1:9" x14ac:dyDescent="0.3">
      <c r="A68" s="2" t="s">
        <v>13</v>
      </c>
      <c r="B68" s="2" t="s">
        <v>5</v>
      </c>
      <c r="C68" s="2" t="s">
        <v>138</v>
      </c>
      <c r="D68" s="2" t="s">
        <v>143</v>
      </c>
      <c r="E68" s="1" t="s">
        <v>176</v>
      </c>
      <c r="F68" s="8">
        <v>55</v>
      </c>
      <c r="G68" s="2" t="s">
        <v>17</v>
      </c>
      <c r="H68" s="9">
        <v>4.125</v>
      </c>
      <c r="I68" s="10" t="s">
        <v>199</v>
      </c>
    </row>
    <row r="69" spans="1:9" x14ac:dyDescent="0.3">
      <c r="A69" s="2" t="s">
        <v>13</v>
      </c>
      <c r="B69" s="2" t="s">
        <v>5</v>
      </c>
      <c r="C69" s="2" t="s">
        <v>138</v>
      </c>
      <c r="D69" s="2" t="s">
        <v>143</v>
      </c>
      <c r="E69" s="1" t="s">
        <v>177</v>
      </c>
      <c r="F69" s="8">
        <f>481-20</f>
        <v>461</v>
      </c>
      <c r="G69" s="2" t="s">
        <v>17</v>
      </c>
      <c r="H69" s="9">
        <v>34.575000000000003</v>
      </c>
      <c r="I69" s="11" t="s">
        <v>200</v>
      </c>
    </row>
    <row r="70" spans="1:9" x14ac:dyDescent="0.3">
      <c r="A70" s="2" t="s">
        <v>13</v>
      </c>
      <c r="B70" s="2" t="s">
        <v>142</v>
      </c>
      <c r="C70" s="2" t="s">
        <v>139</v>
      </c>
      <c r="D70" s="2" t="s">
        <v>147</v>
      </c>
      <c r="E70" s="1" t="s">
        <v>156</v>
      </c>
      <c r="F70" s="8">
        <v>1030</v>
      </c>
      <c r="G70" s="2" t="s">
        <v>17</v>
      </c>
      <c r="H70" s="9">
        <v>77.25</v>
      </c>
      <c r="I70" s="16" t="s">
        <v>179</v>
      </c>
    </row>
    <row r="71" spans="1:9" x14ac:dyDescent="0.3">
      <c r="A71" s="2" t="s">
        <v>13</v>
      </c>
      <c r="B71" s="2" t="s">
        <v>142</v>
      </c>
      <c r="C71" s="2" t="s">
        <v>139</v>
      </c>
      <c r="D71" s="2" t="s">
        <v>147</v>
      </c>
      <c r="E71" s="1" t="s">
        <v>157</v>
      </c>
      <c r="F71" s="8">
        <v>2365</v>
      </c>
      <c r="G71" s="2" t="s">
        <v>17</v>
      </c>
      <c r="H71" s="9">
        <v>177.375</v>
      </c>
      <c r="I71" s="16" t="s">
        <v>180</v>
      </c>
    </row>
    <row r="72" spans="1:9" x14ac:dyDescent="0.3">
      <c r="A72" s="2" t="s">
        <v>13</v>
      </c>
      <c r="B72" s="2" t="s">
        <v>142</v>
      </c>
      <c r="C72" s="2" t="s">
        <v>139</v>
      </c>
      <c r="D72" s="2" t="s">
        <v>147</v>
      </c>
      <c r="E72" s="1" t="s">
        <v>158</v>
      </c>
      <c r="F72" s="1">
        <v>1513</v>
      </c>
      <c r="G72" s="2" t="s">
        <v>17</v>
      </c>
      <c r="H72" s="9">
        <v>113.47499999999999</v>
      </c>
      <c r="I72" s="16" t="s">
        <v>181</v>
      </c>
    </row>
    <row r="73" spans="1:9" x14ac:dyDescent="0.3">
      <c r="A73" s="2" t="s">
        <v>13</v>
      </c>
      <c r="B73" s="2" t="s">
        <v>142</v>
      </c>
      <c r="C73" s="2" t="s">
        <v>139</v>
      </c>
      <c r="D73" s="2" t="s">
        <v>147</v>
      </c>
      <c r="E73" s="1" t="s">
        <v>159</v>
      </c>
      <c r="F73" s="1">
        <v>291</v>
      </c>
      <c r="G73" s="2" t="s">
        <v>17</v>
      </c>
      <c r="H73" s="9">
        <v>21.824999999999999</v>
      </c>
      <c r="I73" s="16" t="s">
        <v>184</v>
      </c>
    </row>
    <row r="74" spans="1:9" x14ac:dyDescent="0.3">
      <c r="A74" s="2" t="s">
        <v>13</v>
      </c>
      <c r="B74" s="2" t="s">
        <v>142</v>
      </c>
      <c r="C74" s="2" t="s">
        <v>139</v>
      </c>
      <c r="D74" s="2" t="s">
        <v>147</v>
      </c>
      <c r="E74" s="1" t="s">
        <v>160</v>
      </c>
      <c r="F74" s="8">
        <v>1194</v>
      </c>
      <c r="G74" s="2" t="s">
        <v>17</v>
      </c>
      <c r="H74" s="9">
        <v>89.55</v>
      </c>
      <c r="I74" s="16" t="s">
        <v>183</v>
      </c>
    </row>
    <row r="75" spans="1:9" x14ac:dyDescent="0.3">
      <c r="A75" s="2" t="s">
        <v>13</v>
      </c>
      <c r="B75" s="2" t="s">
        <v>142</v>
      </c>
      <c r="C75" s="2" t="s">
        <v>139</v>
      </c>
      <c r="D75" s="2" t="s">
        <v>147</v>
      </c>
      <c r="E75" s="1" t="s">
        <v>161</v>
      </c>
      <c r="F75" s="8">
        <v>497</v>
      </c>
      <c r="G75" s="2" t="s">
        <v>17</v>
      </c>
      <c r="H75" s="9">
        <v>37.274999999999999</v>
      </c>
      <c r="I75" s="16" t="s">
        <v>178</v>
      </c>
    </row>
    <row r="76" spans="1:9" x14ac:dyDescent="0.3">
      <c r="A76" s="2" t="s">
        <v>13</v>
      </c>
      <c r="B76" s="2" t="s">
        <v>142</v>
      </c>
      <c r="C76" s="2" t="s">
        <v>139</v>
      </c>
      <c r="D76" s="2" t="s">
        <v>148</v>
      </c>
      <c r="E76" s="1" t="s">
        <v>162</v>
      </c>
      <c r="F76" s="8">
        <v>1093</v>
      </c>
      <c r="G76" s="2" t="s">
        <v>17</v>
      </c>
      <c r="H76" s="9">
        <v>81.974999999999994</v>
      </c>
      <c r="I76" s="16" t="s">
        <v>181</v>
      </c>
    </row>
    <row r="77" spans="1:9" x14ac:dyDescent="0.3">
      <c r="A77" s="2" t="s">
        <v>13</v>
      </c>
      <c r="B77" s="2" t="s">
        <v>142</v>
      </c>
      <c r="C77" s="2" t="s">
        <v>139</v>
      </c>
      <c r="D77" s="2" t="s">
        <v>147</v>
      </c>
      <c r="E77" s="1" t="s">
        <v>163</v>
      </c>
      <c r="F77" s="8">
        <v>1015</v>
      </c>
      <c r="G77" s="2" t="s">
        <v>17</v>
      </c>
      <c r="H77" s="9">
        <v>76.125</v>
      </c>
      <c r="I77" s="16" t="s">
        <v>185</v>
      </c>
    </row>
    <row r="78" spans="1:9" x14ac:dyDescent="0.3">
      <c r="A78" s="2" t="s">
        <v>13</v>
      </c>
      <c r="B78" s="2" t="s">
        <v>142</v>
      </c>
      <c r="C78" s="2" t="s">
        <v>139</v>
      </c>
      <c r="D78" s="2" t="s">
        <v>149</v>
      </c>
      <c r="E78" s="1" t="s">
        <v>164</v>
      </c>
      <c r="F78" s="8">
        <v>480</v>
      </c>
      <c r="G78" s="2" t="s">
        <v>17</v>
      </c>
      <c r="H78" s="9">
        <v>36</v>
      </c>
      <c r="I78" s="16" t="s">
        <v>182</v>
      </c>
    </row>
    <row r="79" spans="1:9" x14ac:dyDescent="0.3">
      <c r="A79" s="2" t="s">
        <v>13</v>
      </c>
      <c r="B79" s="2" t="s">
        <v>142</v>
      </c>
      <c r="C79" s="4" t="s">
        <v>140</v>
      </c>
      <c r="D79" s="4" t="s">
        <v>140</v>
      </c>
      <c r="E79" s="1" t="s">
        <v>165</v>
      </c>
      <c r="F79" s="1">
        <v>1907</v>
      </c>
      <c r="G79" s="2" t="s">
        <v>17</v>
      </c>
      <c r="H79" s="9">
        <v>47.625</v>
      </c>
      <c r="I79" s="16" t="s">
        <v>186</v>
      </c>
    </row>
    <row r="80" spans="1:9" x14ac:dyDescent="0.3">
      <c r="A80" s="2" t="s">
        <v>13</v>
      </c>
      <c r="B80" s="2" t="s">
        <v>142</v>
      </c>
      <c r="C80" s="4" t="s">
        <v>141</v>
      </c>
      <c r="D80" s="4" t="s">
        <v>141</v>
      </c>
      <c r="E80" s="1" t="s">
        <v>150</v>
      </c>
      <c r="F80" s="1">
        <v>861</v>
      </c>
      <c r="G80" s="2" t="s">
        <v>17</v>
      </c>
      <c r="H80" s="9">
        <v>64.575000000000003</v>
      </c>
      <c r="I80" s="17" t="s">
        <v>188</v>
      </c>
    </row>
    <row r="81" spans="1:9" x14ac:dyDescent="0.3">
      <c r="A81" s="2" t="s">
        <v>13</v>
      </c>
      <c r="B81" s="2" t="s">
        <v>142</v>
      </c>
      <c r="C81" s="4" t="s">
        <v>141</v>
      </c>
      <c r="D81" s="4" t="s">
        <v>141</v>
      </c>
      <c r="E81" s="1" t="s">
        <v>151</v>
      </c>
      <c r="F81" s="8">
        <v>919</v>
      </c>
      <c r="G81" s="2" t="s">
        <v>17</v>
      </c>
      <c r="H81" s="9">
        <v>68.924999999999997</v>
      </c>
      <c r="I81" s="17" t="s">
        <v>187</v>
      </c>
    </row>
    <row r="82" spans="1:9" x14ac:dyDescent="0.3">
      <c r="A82" s="2" t="s">
        <v>13</v>
      </c>
      <c r="B82" s="2" t="s">
        <v>142</v>
      </c>
      <c r="C82" s="4" t="s">
        <v>141</v>
      </c>
      <c r="D82" s="4" t="s">
        <v>141</v>
      </c>
      <c r="E82" s="1" t="s">
        <v>152</v>
      </c>
      <c r="F82" s="8">
        <v>748</v>
      </c>
      <c r="G82" s="2" t="s">
        <v>17</v>
      </c>
      <c r="H82" s="9">
        <v>56.1</v>
      </c>
      <c r="I82" s="17" t="s">
        <v>189</v>
      </c>
    </row>
    <row r="83" spans="1:9" x14ac:dyDescent="0.3">
      <c r="A83" s="2" t="s">
        <v>13</v>
      </c>
      <c r="B83" s="2" t="s">
        <v>142</v>
      </c>
      <c r="C83" s="4" t="s">
        <v>141</v>
      </c>
      <c r="D83" s="4" t="s">
        <v>141</v>
      </c>
      <c r="E83" s="1" t="s">
        <v>153</v>
      </c>
      <c r="F83" s="8">
        <v>1134</v>
      </c>
      <c r="G83" s="2" t="s">
        <v>17</v>
      </c>
      <c r="H83" s="9">
        <v>85.05</v>
      </c>
      <c r="I83" s="2" t="s">
        <v>206</v>
      </c>
    </row>
    <row r="84" spans="1:9" x14ac:dyDescent="0.3">
      <c r="A84" s="2" t="s">
        <v>13</v>
      </c>
      <c r="B84" s="2" t="s">
        <v>142</v>
      </c>
      <c r="C84" s="4" t="s">
        <v>141</v>
      </c>
      <c r="D84" s="4" t="s">
        <v>141</v>
      </c>
      <c r="E84" s="1" t="s">
        <v>154</v>
      </c>
      <c r="F84" s="8">
        <f>1261-374</f>
        <v>887</v>
      </c>
      <c r="G84" s="2" t="s">
        <v>17</v>
      </c>
      <c r="H84" s="9">
        <v>66.525000000000006</v>
      </c>
      <c r="I84" s="17" t="s">
        <v>190</v>
      </c>
    </row>
    <row r="85" spans="1:9" x14ac:dyDescent="0.3">
      <c r="A85" s="2" t="s">
        <v>13</v>
      </c>
      <c r="B85" s="2" t="s">
        <v>142</v>
      </c>
      <c r="C85" s="4" t="s">
        <v>141</v>
      </c>
      <c r="D85" s="4" t="s">
        <v>141</v>
      </c>
      <c r="E85" s="1" t="s">
        <v>155</v>
      </c>
      <c r="F85" s="8">
        <v>679</v>
      </c>
      <c r="G85" s="2" t="s">
        <v>17</v>
      </c>
      <c r="H85" s="9">
        <v>50.924999999999997</v>
      </c>
      <c r="I85" s="17" t="s">
        <v>191</v>
      </c>
    </row>
    <row r="86" spans="1:9" x14ac:dyDescent="0.3">
      <c r="A86" s="20" t="s">
        <v>207</v>
      </c>
      <c r="B86" s="20"/>
      <c r="C86" s="20"/>
      <c r="D86" s="20"/>
      <c r="E86" s="20"/>
      <c r="F86" s="18">
        <f>SUM(F3:F85)</f>
        <v>49360</v>
      </c>
      <c r="G86" s="18"/>
      <c r="H86" s="18"/>
      <c r="I86" s="18"/>
    </row>
  </sheetData>
  <mergeCells count="2">
    <mergeCell ref="A1:I1"/>
    <mergeCell ref="A86:E86"/>
  </mergeCells>
  <conditionalFormatting sqref="E3:E5 E7:E36">
    <cfRule type="duplicateValues" dxfId="10" priority="18"/>
  </conditionalFormatting>
  <conditionalFormatting sqref="I29">
    <cfRule type="duplicateValues" dxfId="9" priority="4"/>
  </conditionalFormatting>
  <conditionalFormatting sqref="I41">
    <cfRule type="duplicateValues" dxfId="8" priority="8"/>
  </conditionalFormatting>
  <conditionalFormatting sqref="I42">
    <cfRule type="duplicateValues" dxfId="7" priority="11"/>
  </conditionalFormatting>
  <conditionalFormatting sqref="I43">
    <cfRule type="duplicateValues" dxfId="6" priority="10"/>
  </conditionalFormatting>
  <conditionalFormatting sqref="I44">
    <cfRule type="duplicateValues" dxfId="5" priority="9"/>
  </conditionalFormatting>
  <conditionalFormatting sqref="I45">
    <cfRule type="duplicateValues" dxfId="4" priority="12"/>
  </conditionalFormatting>
  <conditionalFormatting sqref="I46:I53">
    <cfRule type="duplicateValues" dxfId="3" priority="5"/>
  </conditionalFormatting>
  <conditionalFormatting sqref="I54">
    <cfRule type="duplicateValues" dxfId="2" priority="7"/>
  </conditionalFormatting>
  <conditionalFormatting sqref="I56">
    <cfRule type="duplicateValues" dxfId="1" priority="6"/>
  </conditionalFormatting>
  <conditionalFormatting sqref="I83 I58:I59 I61">
    <cfRule type="duplicateValues" dxfId="0" priority="16"/>
  </conditionalFormatting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Coordinates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WFP FS User</dc:creator>
  <cp:lastModifiedBy>Mohammed Shikh</cp:lastModifiedBy>
  <cp:lastPrinted>2024-09-03T09:20:19Z</cp:lastPrinted>
  <dcterms:created xsi:type="dcterms:W3CDTF">2015-06-05T12:17:20Z</dcterms:created>
  <dcterms:modified xsi:type="dcterms:W3CDTF">2024-09-03T09:44:34Z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73eadbbdaea54b4ebe22eac9fd8e8ad2</vt:lpwstr>
  </property>
</Properties>
</file>